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015" windowHeight="12975"/>
  </bookViews>
  <sheets>
    <sheet name="Sheet1" sheetId="1" r:id="rId1"/>
  </sheets>
  <definedNames>
    <definedName name="_xlnm._FilterDatabase" localSheetId="0" hidden="1">Sheet1!$A$3:$I$34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<sst xmlns="http://schemas.openxmlformats.org/spreadsheetml/2006/main" count="198" uniqueCount="100">
  <si>
    <t>附件</t>
  </si>
  <si>
    <t>珠晖区2025年水稻单产项目主体档案汇总表</t>
  </si>
  <si>
    <t>序号</t>
  </si>
  <si>
    <t>乡镇街道</t>
  </si>
  <si>
    <t>项目主体</t>
  </si>
  <si>
    <t>负责人姓名</t>
  </si>
  <si>
    <r>
      <rPr>
        <sz val="12"/>
        <color rgb="FF000000"/>
        <rFont val="黑体"/>
        <charset val="134"/>
      </rPr>
      <t>身份证号码</t>
    </r>
    <r>
      <rPr>
        <sz val="12"/>
        <color rgb="FF000000"/>
        <rFont val="Calibri"/>
        <charset val="134"/>
      </rPr>
      <t>/</t>
    </r>
    <r>
      <rPr>
        <sz val="12"/>
        <color rgb="FF000000"/>
        <rFont val="黑体"/>
        <charset val="134"/>
      </rPr>
      <t>社会信用代码</t>
    </r>
  </si>
  <si>
    <t>作物品种</t>
  </si>
  <si>
    <t>面积（亩）</t>
  </si>
  <si>
    <t>落实的关键技术措施</t>
  </si>
  <si>
    <t>亩产水平（斤）</t>
  </si>
  <si>
    <t>金额：元</t>
  </si>
  <si>
    <t>和平乡</t>
  </si>
  <si>
    <t>邓华</t>
  </si>
  <si>
    <t>430411********1054</t>
  </si>
  <si>
    <t>水稻</t>
  </si>
  <si>
    <t>集中育秧、合理密植、科学施肥</t>
  </si>
  <si>
    <t>衡州路街道</t>
  </si>
  <si>
    <t>刘建斌</t>
  </si>
  <si>
    <t>430422********7316</t>
  </si>
  <si>
    <t>合理密植、科学施肥、一喷多促</t>
  </si>
  <si>
    <t>李太贵</t>
  </si>
  <si>
    <t>430422********7310</t>
  </si>
  <si>
    <t>合理密植、一喷多促、科学植保</t>
  </si>
  <si>
    <t>刘华利</t>
  </si>
  <si>
    <t>430422********7371</t>
  </si>
  <si>
    <t>合理密植、一喷多促</t>
  </si>
  <si>
    <t>蔡其林</t>
  </si>
  <si>
    <t>430422********7314</t>
  </si>
  <si>
    <t>蔡家小</t>
  </si>
  <si>
    <t>430422********7311</t>
  </si>
  <si>
    <t>酃湖乡</t>
  </si>
  <si>
    <t>王龙位</t>
  </si>
  <si>
    <t>430411********0517</t>
  </si>
  <si>
    <t>集中育秧、测土配方施肥、统防统治、机收减损</t>
  </si>
  <si>
    <t>毛永林</t>
  </si>
  <si>
    <t>430424********313X</t>
  </si>
  <si>
    <t>衡阳市润湖现代农业科技有限公司</t>
  </si>
  <si>
    <t>邹振宏</t>
  </si>
  <si>
    <t>91430400MA4RTWY78R</t>
  </si>
  <si>
    <t>茶山坳镇</t>
  </si>
  <si>
    <t>胡余凯</t>
  </si>
  <si>
    <t>430411********1539</t>
  </si>
  <si>
    <t>合理密植</t>
  </si>
  <si>
    <t>黄阶云</t>
  </si>
  <si>
    <t>430411********1513</t>
  </si>
  <si>
    <t>优良品种、合理水肥、虫控管理</t>
  </si>
  <si>
    <t>刘秀英</t>
  </si>
  <si>
    <t>430411********1529</t>
  </si>
  <si>
    <t>江明</t>
  </si>
  <si>
    <t>430411********1573</t>
  </si>
  <si>
    <t>雷诗反</t>
  </si>
  <si>
    <t>430411********1518</t>
  </si>
  <si>
    <t>郭南林</t>
  </si>
  <si>
    <t>430411********1557</t>
  </si>
  <si>
    <t>合理施肥</t>
  </si>
  <si>
    <t>衡阳市珠晖区富有家庭农场</t>
  </si>
  <si>
    <t>吴探付</t>
  </si>
  <si>
    <t>92430405MACRGL9997</t>
  </si>
  <si>
    <t>科学施肥、绿色防控、机收减损</t>
  </si>
  <si>
    <t>衡阳市珠晖区宏华绿康家庭农场</t>
  </si>
  <si>
    <t>资云华</t>
  </si>
  <si>
    <t>92430405MA4ME7NM6T</t>
  </si>
  <si>
    <t>合理密植一喷多促</t>
  </si>
  <si>
    <t>东阳渡街道</t>
  </si>
  <si>
    <t>衡阳市旭亮家庭农场</t>
  </si>
  <si>
    <t>陆胜</t>
  </si>
  <si>
    <t>91430405MA7E06BT6H</t>
  </si>
  <si>
    <t>衡阳市德天现代农业专业合作社</t>
  </si>
  <si>
    <t>石丹</t>
  </si>
  <si>
    <t>93430405099109750C</t>
  </si>
  <si>
    <t>衡阳亮农蔬菜专业合作社</t>
  </si>
  <si>
    <t>陆元亮</t>
  </si>
  <si>
    <t>934304055834678M</t>
  </si>
  <si>
    <t>衡阳市珠晖区衡昌东阳农机专业合作社</t>
  </si>
  <si>
    <t>刘亚平</t>
  </si>
  <si>
    <t>93430405694008356K</t>
  </si>
  <si>
    <t>精细化栽培、育秧、合理密植</t>
  </si>
  <si>
    <t>朱新均</t>
  </si>
  <si>
    <t>430411********0012</t>
  </si>
  <si>
    <t>合理密植、科学施肥</t>
  </si>
  <si>
    <t>衡阳市五丰农业科技发展专业合作社</t>
  </si>
  <si>
    <t>郑娅萍</t>
  </si>
  <si>
    <t>93430405MA4T6LT3X0</t>
  </si>
  <si>
    <t>李云山</t>
  </si>
  <si>
    <t>430411********0030</t>
  </si>
  <si>
    <t>科学施肥、绿色防控</t>
  </si>
  <si>
    <t>谢小理</t>
  </si>
  <si>
    <t>430411********0011</t>
  </si>
  <si>
    <t>刘达军</t>
  </si>
  <si>
    <t>430411********0010</t>
  </si>
  <si>
    <t>刘锡字</t>
  </si>
  <si>
    <t>430411********0035</t>
  </si>
  <si>
    <t>李莲生</t>
  </si>
  <si>
    <t>430411********035</t>
  </si>
  <si>
    <t>雪梅家庭农场</t>
  </si>
  <si>
    <t>郭四清</t>
  </si>
  <si>
    <t>92430405MABPE0AW1C</t>
  </si>
  <si>
    <t>闵国华</t>
  </si>
  <si>
    <t>430411********0031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</si>
</sst>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18"/>
      <color theme="1"/>
      <name val="方正小标宋简体"/>
      <charset val="134"/>
    </font>
    <font>
      <sz val="12"/>
      <color rgb="FF000000"/>
      <name val="黑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rgb="FF00000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justify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2" xfId="0" applyFont="1" applyBorder="1" applyAlignment="1" quotePrefix="1">
      <alignment horizontal="center" vertical="center" wrapText="1"/>
    </xf>
    <xf numFmtId="0" fontId="4" fillId="0" borderId="1" xfId="0" applyFont="1" applyBorder="1" applyAlignment="1" quotePrefix="1">
      <alignment horizontal="center" vertical="center" wrapText="1"/>
    </xf>
    <xf numFmtId="0" fontId="5" fillId="0" borderId="2" xfId="0" applyFont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35"/>
  <sheetViews>
    <sheetView tabSelected="1" topLeftCell="A10" workbookViewId="0">
      <selection activeCell="A19" sqref="A19:J19"/>
    </sheetView>
  </sheetViews>
  <sheetFormatPr defaultColWidth="9" defaultRowHeight="13.5"/>
  <cols>
    <col min="1" max="1" width="9" style="1"/>
    <col min="2" max="2" width="11.5" style="1" customWidth="1"/>
    <col min="3" max="3" width="19.25" style="1" customWidth="1"/>
    <col min="4" max="4" width="10.625" style="1" customWidth="1"/>
    <col min="5" max="5" width="25.375" style="1" customWidth="1"/>
    <col min="6" max="6" width="12.125" style="1" customWidth="1"/>
    <col min="7" max="7" width="9" style="1"/>
    <col min="8" max="8" width="32.75" style="1" customWidth="1"/>
    <col min="9" max="9" width="11.125" style="1" customWidth="1"/>
    <col min="10" max="10" width="9.375"/>
  </cols>
  <sheetData>
    <row r="1" ht="20.25" spans="1:10">
      <c r="A1" s="2" t="s">
        <v>0</v>
      </c>
    </row>
    <row r="2" ht="56" customHeight="1" spans="1:10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</row>
    <row r="3" ht="36" customHeight="1" spans="1:10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5" t="s">
        <v>11</v>
      </c>
    </row>
    <row r="4" ht="24" customHeight="1" spans="1:10">
      <c r="A4" s="6">
        <v>1</v>
      </c>
      <c r="B4" s="6" t="s">
        <v>12</v>
      </c>
      <c r="C4" s="6" t="s">
        <v>13</v>
      </c>
      <c r="D4" s="6" t="s">
        <v>13</v>
      </c>
      <c r="E4" s="6" t="s">
        <v>14</v>
      </c>
      <c r="F4" s="6" t="s">
        <v>15</v>
      </c>
      <c r="G4" s="6">
        <v>78</v>
      </c>
      <c r="H4" s="6" t="s">
        <v>16</v>
      </c>
      <c r="I4" s="6">
        <v>1000</v>
      </c>
      <c r="J4" s="7">
        <f>G4*80</f>
        <v>6240</v>
      </c>
    </row>
    <row r="5" ht="24" customHeight="1" spans="1:10">
      <c r="A5" s="6">
        <v>2</v>
      </c>
      <c r="B5" s="6" t="s">
        <v>17</v>
      </c>
      <c r="C5" s="6" t="s">
        <v>18</v>
      </c>
      <c r="D5" s="6" t="s">
        <v>18</v>
      </c>
      <c r="E5" s="6" t="s">
        <v>19</v>
      </c>
      <c r="F5" s="6" t="s">
        <v>15</v>
      </c>
      <c r="G5" s="8">
        <v>100</v>
      </c>
      <c r="H5" s="8" t="s">
        <v>20</v>
      </c>
      <c r="I5" s="8">
        <v>1235</v>
      </c>
      <c r="J5" s="9">
        <f>G5*100</f>
        <v>10000</v>
      </c>
    </row>
    <row r="6" ht="24" customHeight="1" spans="1:10">
      <c r="A6" s="6">
        <v>3</v>
      </c>
      <c r="B6" s="6" t="s">
        <v>17</v>
      </c>
      <c r="C6" s="6" t="s">
        <v>21</v>
      </c>
      <c r="D6" s="6" t="s">
        <v>21</v>
      </c>
      <c r="E6" s="6" t="s">
        <v>22</v>
      </c>
      <c r="F6" s="6" t="s">
        <v>15</v>
      </c>
      <c r="G6" s="6">
        <v>75</v>
      </c>
      <c r="H6" s="6" t="s">
        <v>23</v>
      </c>
      <c r="I6" s="6">
        <v>1211</v>
      </c>
      <c r="J6" s="7">
        <f>G6*80</f>
        <v>6000</v>
      </c>
    </row>
    <row r="7" ht="24" customHeight="1" spans="1:10">
      <c r="A7" s="6">
        <v>4</v>
      </c>
      <c r="B7" s="6" t="s">
        <v>17</v>
      </c>
      <c r="C7" s="6" t="s">
        <v>24</v>
      </c>
      <c r="D7" s="6" t="s">
        <v>24</v>
      </c>
      <c r="E7" s="6" t="s">
        <v>25</v>
      </c>
      <c r="F7" s="6" t="s">
        <v>15</v>
      </c>
      <c r="G7" s="6">
        <v>202</v>
      </c>
      <c r="H7" s="6" t="s">
        <v>26</v>
      </c>
      <c r="I7" s="6">
        <v>1179</v>
      </c>
      <c r="J7" s="7">
        <f>G7*110</f>
        <v>22220</v>
      </c>
    </row>
    <row r="8" ht="24" customHeight="1" spans="1:10">
      <c r="A8" s="6">
        <v>5</v>
      </c>
      <c r="B8" s="6" t="s">
        <v>17</v>
      </c>
      <c r="C8" s="6" t="s">
        <v>27</v>
      </c>
      <c r="D8" s="6" t="s">
        <v>27</v>
      </c>
      <c r="E8" s="6" t="s">
        <v>28</v>
      </c>
      <c r="F8" s="6" t="s">
        <v>15</v>
      </c>
      <c r="G8" s="6">
        <v>32</v>
      </c>
      <c r="H8" s="6" t="s">
        <v>20</v>
      </c>
      <c r="I8" s="6">
        <v>1126</v>
      </c>
      <c r="J8" s="7">
        <f>G8*80</f>
        <v>2560</v>
      </c>
    </row>
    <row r="9" ht="24" customHeight="1" spans="1:10">
      <c r="A9" s="6">
        <v>6</v>
      </c>
      <c r="B9" s="6" t="s">
        <v>17</v>
      </c>
      <c r="C9" s="6" t="s">
        <v>29</v>
      </c>
      <c r="D9" s="6" t="s">
        <v>29</v>
      </c>
      <c r="E9" s="6" t="s">
        <v>30</v>
      </c>
      <c r="F9" s="6" t="s">
        <v>15</v>
      </c>
      <c r="G9" s="6">
        <v>30</v>
      </c>
      <c r="H9" s="6" t="s">
        <v>23</v>
      </c>
      <c r="I9" s="6">
        <v>1098</v>
      </c>
      <c r="J9" s="7">
        <f>G9*80</f>
        <v>2400</v>
      </c>
    </row>
    <row r="10" ht="28" customHeight="1" spans="1:10">
      <c r="A10" s="6">
        <v>7</v>
      </c>
      <c r="B10" s="6" t="s">
        <v>31</v>
      </c>
      <c r="C10" s="6" t="s">
        <v>32</v>
      </c>
      <c r="D10" s="6" t="s">
        <v>32</v>
      </c>
      <c r="E10" s="6" t="s">
        <v>33</v>
      </c>
      <c r="F10" s="6" t="s">
        <v>15</v>
      </c>
      <c r="G10" s="6">
        <v>247</v>
      </c>
      <c r="H10" s="6" t="s">
        <v>34</v>
      </c>
      <c r="I10" s="6">
        <v>1052</v>
      </c>
      <c r="J10" s="7">
        <f>G10*110</f>
        <v>27170</v>
      </c>
    </row>
    <row r="11" ht="33" customHeight="1" spans="1:10">
      <c r="A11" s="6">
        <v>8</v>
      </c>
      <c r="B11" s="6" t="s">
        <v>31</v>
      </c>
      <c r="C11" s="6" t="s">
        <v>35</v>
      </c>
      <c r="D11" s="6" t="s">
        <v>35</v>
      </c>
      <c r="E11" s="6" t="s">
        <v>36</v>
      </c>
      <c r="F11" s="6" t="s">
        <v>15</v>
      </c>
      <c r="G11" s="6">
        <v>178</v>
      </c>
      <c r="H11" s="6" t="s">
        <v>34</v>
      </c>
      <c r="I11" s="6">
        <v>1171</v>
      </c>
      <c r="J11" s="7">
        <f>G11*110</f>
        <v>19580</v>
      </c>
    </row>
    <row r="12" ht="28" customHeight="1" spans="1:10">
      <c r="A12" s="6">
        <v>9</v>
      </c>
      <c r="B12" s="6" t="s">
        <v>31</v>
      </c>
      <c r="C12" s="6" t="s">
        <v>37</v>
      </c>
      <c r="D12" s="6" t="s">
        <v>38</v>
      </c>
      <c r="E12" s="6" t="s">
        <v>39</v>
      </c>
      <c r="F12" s="6" t="s">
        <v>15</v>
      </c>
      <c r="G12" s="6">
        <v>190</v>
      </c>
      <c r="H12" s="6" t="s">
        <v>34</v>
      </c>
      <c r="I12" s="6">
        <v>926</v>
      </c>
      <c r="J12" s="7">
        <f>G12*110</f>
        <v>20900</v>
      </c>
    </row>
    <row r="13" ht="24" customHeight="1" spans="1:10">
      <c r="A13" s="6">
        <v>10</v>
      </c>
      <c r="B13" s="6" t="s">
        <v>40</v>
      </c>
      <c r="C13" s="8" t="s">
        <v>41</v>
      </c>
      <c r="D13" s="8" t="s">
        <v>41</v>
      </c>
      <c r="E13" s="6" t="s">
        <v>42</v>
      </c>
      <c r="F13" s="8" t="s">
        <v>15</v>
      </c>
      <c r="G13" s="8">
        <v>240</v>
      </c>
      <c r="H13" s="8" t="s">
        <v>43</v>
      </c>
      <c r="I13" s="8">
        <v>1100</v>
      </c>
      <c r="J13" s="9">
        <f>G13*110</f>
        <v>26400</v>
      </c>
    </row>
    <row r="14" ht="24" customHeight="1" spans="1:10">
      <c r="A14" s="6">
        <v>11</v>
      </c>
      <c r="B14" s="6" t="s">
        <v>40</v>
      </c>
      <c r="C14" s="6" t="s">
        <v>44</v>
      </c>
      <c r="D14" s="6" t="s">
        <v>44</v>
      </c>
      <c r="E14" s="6" t="s">
        <v>45</v>
      </c>
      <c r="F14" s="6" t="s">
        <v>15</v>
      </c>
      <c r="G14" s="6">
        <v>273</v>
      </c>
      <c r="H14" s="6" t="s">
        <v>46</v>
      </c>
      <c r="I14" s="6">
        <v>1300</v>
      </c>
      <c r="J14" s="7">
        <f>G14*110</f>
        <v>30030</v>
      </c>
    </row>
    <row r="15" ht="24" customHeight="1" spans="1:10">
      <c r="A15" s="6">
        <v>12</v>
      </c>
      <c r="B15" s="6" t="s">
        <v>40</v>
      </c>
      <c r="C15" s="6" t="s">
        <v>47</v>
      </c>
      <c r="D15" s="6" t="s">
        <v>47</v>
      </c>
      <c r="E15" s="6" t="s">
        <v>48</v>
      </c>
      <c r="F15" s="6" t="s">
        <v>15</v>
      </c>
      <c r="G15" s="6">
        <v>337</v>
      </c>
      <c r="H15" s="6" t="s">
        <v>46</v>
      </c>
      <c r="I15" s="6">
        <v>1200</v>
      </c>
      <c r="J15" s="7">
        <f>G15*120</f>
        <v>40440</v>
      </c>
    </row>
    <row r="16" ht="24" customHeight="1" spans="1:10">
      <c r="A16" s="6">
        <v>13</v>
      </c>
      <c r="B16" s="6" t="s">
        <v>40</v>
      </c>
      <c r="C16" s="6" t="s">
        <v>49</v>
      </c>
      <c r="D16" s="6" t="s">
        <v>49</v>
      </c>
      <c r="E16" s="6" t="s">
        <v>50</v>
      </c>
      <c r="F16" s="6" t="s">
        <v>15</v>
      </c>
      <c r="G16" s="6">
        <v>85</v>
      </c>
      <c r="H16" s="6" t="s">
        <v>46</v>
      </c>
      <c r="I16" s="6">
        <v>1100</v>
      </c>
      <c r="J16" s="7">
        <f>G16*100</f>
        <v>8500</v>
      </c>
    </row>
    <row r="17" ht="24" customHeight="1" spans="1:10">
      <c r="A17" s="6">
        <v>14</v>
      </c>
      <c r="B17" s="6" t="s">
        <v>40</v>
      </c>
      <c r="C17" s="6" t="s">
        <v>51</v>
      </c>
      <c r="D17" s="6" t="s">
        <v>51</v>
      </c>
      <c r="E17" s="6" t="s">
        <v>52</v>
      </c>
      <c r="F17" s="6" t="s">
        <v>15</v>
      </c>
      <c r="G17" s="6">
        <v>191</v>
      </c>
      <c r="H17" s="6" t="s">
        <v>46</v>
      </c>
      <c r="I17" s="6">
        <v>1100</v>
      </c>
      <c r="J17" s="7">
        <f>G17*110</f>
        <v>21010</v>
      </c>
    </row>
    <row r="18" ht="24" customHeight="1" spans="1:10">
      <c r="A18" s="6">
        <v>15</v>
      </c>
      <c r="B18" s="6" t="s">
        <v>40</v>
      </c>
      <c r="C18" s="6" t="s">
        <v>53</v>
      </c>
      <c r="D18" s="6" t="s">
        <v>53</v>
      </c>
      <c r="E18" s="6" t="s">
        <v>54</v>
      </c>
      <c r="F18" s="6" t="s">
        <v>15</v>
      </c>
      <c r="G18" s="6">
        <v>228</v>
      </c>
      <c r="H18" s="6" t="s">
        <v>55</v>
      </c>
      <c r="I18" s="6">
        <v>1100</v>
      </c>
      <c r="J18" s="7">
        <f>G18*110</f>
        <v>25080</v>
      </c>
    </row>
    <row r="19" ht="27" customHeight="1" spans="1:10">
      <c r="A19" s="6">
        <v>16</v>
      </c>
      <c r="B19" s="8" t="s">
        <v>40</v>
      </c>
      <c r="C19" s="8" t="s">
        <v>56</v>
      </c>
      <c r="D19" s="8" t="s">
        <v>57</v>
      </c>
      <c r="E19" s="6" t="s">
        <v>58</v>
      </c>
      <c r="F19" s="8" t="s">
        <v>15</v>
      </c>
      <c r="G19" s="8">
        <v>469</v>
      </c>
      <c r="H19" s="8" t="s">
        <v>59</v>
      </c>
      <c r="I19" s="8">
        <v>1200</v>
      </c>
      <c r="J19" s="9">
        <f>G19*100</f>
        <v>46900</v>
      </c>
    </row>
    <row r="20" ht="24" customHeight="1" spans="1:10">
      <c r="A20" s="6">
        <v>17</v>
      </c>
      <c r="B20" s="8" t="s">
        <v>40</v>
      </c>
      <c r="C20" s="10" t="s">
        <v>35</v>
      </c>
      <c r="D20" s="10" t="s">
        <v>35</v>
      </c>
      <c r="E20" s="6" t="s">
        <v>36</v>
      </c>
      <c r="F20" s="8" t="s">
        <v>15</v>
      </c>
      <c r="G20" s="8">
        <v>365</v>
      </c>
      <c r="H20" s="10" t="s">
        <v>43</v>
      </c>
      <c r="I20" s="8">
        <v>950</v>
      </c>
      <c r="J20" s="9">
        <f>G20*100</f>
        <v>36500</v>
      </c>
    </row>
    <row r="21" ht="38" customHeight="1" spans="1:10">
      <c r="A21" s="6">
        <v>18</v>
      </c>
      <c r="B21" s="8" t="s">
        <v>40</v>
      </c>
      <c r="C21" s="10" t="s">
        <v>60</v>
      </c>
      <c r="D21" s="10" t="s">
        <v>61</v>
      </c>
      <c r="E21" s="6" t="s">
        <v>62</v>
      </c>
      <c r="F21" s="8" t="s">
        <v>15</v>
      </c>
      <c r="G21" s="8">
        <v>602</v>
      </c>
      <c r="H21" s="10" t="s">
        <v>63</v>
      </c>
      <c r="I21" s="8">
        <v>110</v>
      </c>
      <c r="J21" s="9">
        <f>G21*100</f>
        <v>60200</v>
      </c>
    </row>
    <row r="22" ht="28" customHeight="1" spans="1:10">
      <c r="A22" s="6">
        <v>19</v>
      </c>
      <c r="B22" s="11" t="s">
        <v>64</v>
      </c>
      <c r="C22" s="11" t="s">
        <v>65</v>
      </c>
      <c r="D22" s="11" t="s">
        <v>66</v>
      </c>
      <c r="E22" s="13" t="s">
        <v>67</v>
      </c>
      <c r="F22" s="6" t="s">
        <v>15</v>
      </c>
      <c r="G22" s="6">
        <v>812</v>
      </c>
      <c r="H22" s="11" t="s">
        <v>34</v>
      </c>
      <c r="I22" s="6">
        <v>1040</v>
      </c>
      <c r="J22" s="7">
        <f>G22*120</f>
        <v>97440</v>
      </c>
    </row>
    <row r="23" ht="27" customHeight="1" spans="1:10">
      <c r="A23" s="6">
        <v>20</v>
      </c>
      <c r="B23" s="6" t="s">
        <v>64</v>
      </c>
      <c r="C23" s="6" t="s">
        <v>68</v>
      </c>
      <c r="D23" s="6" t="s">
        <v>69</v>
      </c>
      <c r="E23" s="14" t="s">
        <v>70</v>
      </c>
      <c r="F23" s="6" t="s">
        <v>15</v>
      </c>
      <c r="G23" s="6">
        <v>2336.8</v>
      </c>
      <c r="H23" s="6" t="s">
        <v>34</v>
      </c>
      <c r="I23" s="6">
        <v>1020</v>
      </c>
      <c r="J23" s="7">
        <v>100000</v>
      </c>
    </row>
    <row r="24" ht="30" customHeight="1" spans="1:10">
      <c r="A24" s="6">
        <v>21</v>
      </c>
      <c r="B24" s="11" t="s">
        <v>64</v>
      </c>
      <c r="C24" s="11" t="s">
        <v>71</v>
      </c>
      <c r="D24" s="11" t="s">
        <v>72</v>
      </c>
      <c r="E24" s="13" t="s">
        <v>73</v>
      </c>
      <c r="F24" s="6" t="s">
        <v>15</v>
      </c>
      <c r="G24" s="6">
        <v>426</v>
      </c>
      <c r="H24" s="11" t="s">
        <v>34</v>
      </c>
      <c r="I24" s="6">
        <v>1032</v>
      </c>
      <c r="J24" s="7">
        <f>G24*120</f>
        <v>51120</v>
      </c>
    </row>
    <row r="25" ht="30" customHeight="1" spans="1:10">
      <c r="A25" s="6">
        <v>22</v>
      </c>
      <c r="B25" s="6" t="s">
        <v>64</v>
      </c>
      <c r="C25" s="6" t="s">
        <v>74</v>
      </c>
      <c r="D25" s="6" t="s">
        <v>75</v>
      </c>
      <c r="E25" s="14" t="s">
        <v>76</v>
      </c>
      <c r="F25" s="6" t="s">
        <v>15</v>
      </c>
      <c r="G25" s="6">
        <v>1172</v>
      </c>
      <c r="H25" s="6" t="s">
        <v>77</v>
      </c>
      <c r="I25" s="6">
        <v>1118</v>
      </c>
      <c r="J25" s="7">
        <v>100000</v>
      </c>
    </row>
    <row r="26" ht="24" customHeight="1" spans="1:10">
      <c r="A26" s="6">
        <v>23</v>
      </c>
      <c r="B26" s="6" t="s">
        <v>64</v>
      </c>
      <c r="C26" s="6" t="s">
        <v>78</v>
      </c>
      <c r="D26" s="6" t="s">
        <v>78</v>
      </c>
      <c r="E26" s="6" t="s">
        <v>79</v>
      </c>
      <c r="F26" s="6" t="s">
        <v>15</v>
      </c>
      <c r="G26" s="6">
        <v>241</v>
      </c>
      <c r="H26" s="6" t="s">
        <v>80</v>
      </c>
      <c r="I26" s="6">
        <v>1080</v>
      </c>
      <c r="J26" s="7">
        <f>G26*110</f>
        <v>26510</v>
      </c>
    </row>
    <row r="27" ht="28" customHeight="1" spans="1:10">
      <c r="A27" s="6">
        <v>24</v>
      </c>
      <c r="B27" s="6" t="s">
        <v>64</v>
      </c>
      <c r="C27" s="6" t="s">
        <v>81</v>
      </c>
      <c r="D27" s="6" t="s">
        <v>82</v>
      </c>
      <c r="E27" s="6" t="s">
        <v>83</v>
      </c>
      <c r="F27" s="6" t="s">
        <v>15</v>
      </c>
      <c r="G27" s="6">
        <v>364</v>
      </c>
      <c r="H27" s="6" t="s">
        <v>59</v>
      </c>
      <c r="I27" s="6">
        <v>1114</v>
      </c>
      <c r="J27" s="7">
        <f>G27*120</f>
        <v>43680</v>
      </c>
    </row>
    <row r="28" ht="24" customHeight="1" spans="1:10">
      <c r="A28" s="6">
        <v>25</v>
      </c>
      <c r="B28" s="11" t="s">
        <v>64</v>
      </c>
      <c r="C28" s="11" t="s">
        <v>84</v>
      </c>
      <c r="D28" s="11" t="s">
        <v>84</v>
      </c>
      <c r="E28" s="6" t="s">
        <v>85</v>
      </c>
      <c r="F28" s="6" t="s">
        <v>15</v>
      </c>
      <c r="G28" s="6">
        <v>127</v>
      </c>
      <c r="H28" s="6" t="s">
        <v>86</v>
      </c>
      <c r="I28" s="6">
        <v>1078</v>
      </c>
      <c r="J28" s="7">
        <f>G28*110</f>
        <v>13970</v>
      </c>
    </row>
    <row r="29" ht="24" customHeight="1" spans="1:10">
      <c r="A29" s="6">
        <v>26</v>
      </c>
      <c r="B29" s="11" t="s">
        <v>64</v>
      </c>
      <c r="C29" s="11" t="s">
        <v>87</v>
      </c>
      <c r="D29" s="11" t="s">
        <v>87</v>
      </c>
      <c r="E29" s="6" t="s">
        <v>88</v>
      </c>
      <c r="F29" s="6" t="s">
        <v>15</v>
      </c>
      <c r="G29" s="6">
        <v>365</v>
      </c>
      <c r="H29" s="6" t="s">
        <v>86</v>
      </c>
      <c r="I29" s="6">
        <v>1082</v>
      </c>
      <c r="J29" s="7">
        <f>G29*120</f>
        <v>43800</v>
      </c>
    </row>
    <row r="30" ht="24" customHeight="1" spans="1:10">
      <c r="A30" s="6">
        <v>27</v>
      </c>
      <c r="B30" s="11" t="s">
        <v>64</v>
      </c>
      <c r="C30" s="11" t="s">
        <v>89</v>
      </c>
      <c r="D30" s="11" t="s">
        <v>89</v>
      </c>
      <c r="E30" s="6" t="s">
        <v>90</v>
      </c>
      <c r="F30" s="6" t="s">
        <v>15</v>
      </c>
      <c r="G30" s="6">
        <v>265</v>
      </c>
      <c r="H30" s="11" t="s">
        <v>86</v>
      </c>
      <c r="I30" s="6">
        <v>1077</v>
      </c>
      <c r="J30" s="7">
        <f>G30*110</f>
        <v>29150</v>
      </c>
    </row>
    <row r="31" ht="24" customHeight="1" spans="1:10">
      <c r="A31" s="6">
        <v>28</v>
      </c>
      <c r="B31" s="11" t="s">
        <v>64</v>
      </c>
      <c r="C31" s="11" t="s">
        <v>91</v>
      </c>
      <c r="D31" s="11" t="s">
        <v>91</v>
      </c>
      <c r="E31" s="6" t="s">
        <v>92</v>
      </c>
      <c r="F31" s="6" t="s">
        <v>15</v>
      </c>
      <c r="G31" s="6">
        <v>283</v>
      </c>
      <c r="H31" s="6" t="s">
        <v>86</v>
      </c>
      <c r="I31" s="6">
        <v>1063</v>
      </c>
      <c r="J31" s="7">
        <f>G31*110</f>
        <v>31130</v>
      </c>
    </row>
    <row r="32" ht="24" customHeight="1" spans="1:10">
      <c r="A32" s="6">
        <v>29</v>
      </c>
      <c r="B32" s="11" t="s">
        <v>64</v>
      </c>
      <c r="C32" s="11" t="s">
        <v>93</v>
      </c>
      <c r="D32" s="11" t="s">
        <v>93</v>
      </c>
      <c r="E32" s="6" t="s">
        <v>94</v>
      </c>
      <c r="F32" s="6" t="s">
        <v>15</v>
      </c>
      <c r="G32" s="6">
        <v>156</v>
      </c>
      <c r="H32" s="6" t="s">
        <v>59</v>
      </c>
      <c r="I32" s="6">
        <v>1163</v>
      </c>
      <c r="J32" s="7">
        <f>G32*110</f>
        <v>17160</v>
      </c>
    </row>
    <row r="33" ht="24" customHeight="1" spans="1:10">
      <c r="A33" s="6">
        <v>30</v>
      </c>
      <c r="B33" s="11" t="s">
        <v>64</v>
      </c>
      <c r="C33" s="11" t="s">
        <v>95</v>
      </c>
      <c r="D33" s="10" t="s">
        <v>96</v>
      </c>
      <c r="E33" s="15" t="s">
        <v>97</v>
      </c>
      <c r="F33" s="8" t="s">
        <v>15</v>
      </c>
      <c r="G33" s="8">
        <v>610</v>
      </c>
      <c r="H33" s="8" t="s">
        <v>80</v>
      </c>
      <c r="I33" s="8">
        <v>1167</v>
      </c>
      <c r="J33" s="9">
        <f>G33*120</f>
        <v>73200</v>
      </c>
    </row>
    <row r="34" ht="24" customHeight="1" spans="1:10">
      <c r="A34" s="6">
        <v>31</v>
      </c>
      <c r="B34" s="11" t="s">
        <v>64</v>
      </c>
      <c r="C34" s="11" t="s">
        <v>98</v>
      </c>
      <c r="D34" s="11" t="s">
        <v>98</v>
      </c>
      <c r="E34" s="6" t="s">
        <v>99</v>
      </c>
      <c r="F34" s="6" t="s">
        <v>15</v>
      </c>
      <c r="G34" s="6">
        <v>394.6</v>
      </c>
      <c r="H34" s="6" t="s">
        <v>80</v>
      </c>
      <c r="I34" s="6">
        <v>1097</v>
      </c>
      <c r="J34" s="7">
        <f>G34*120</f>
        <v>47352</v>
      </c>
    </row>
    <row r="35" ht="24" customHeight="1" spans="1:10">
      <c r="A35" s="6"/>
      <c r="B35" s="6"/>
      <c r="C35" s="6"/>
      <c r="D35" s="6"/>
      <c r="E35" s="6"/>
      <c r="F35" s="6"/>
      <c r="G35" s="6">
        <f>SUM(G4:G34)</f>
        <v>11474.4</v>
      </c>
      <c r="H35" s="6"/>
      <c r="I35" s="6"/>
      <c r="J35" s="12">
        <f>SUM(J4:J34)</f>
        <v>1086642</v>
      </c>
    </row>
  </sheetData>
  <mergeCells count="1">
    <mergeCell ref="A2:J2"/>
  </mergeCells>
  <pageMargins left="0.751388888888889" right="0.751388888888889" top="1" bottom="0.66875" header="0.5" footer="0.354166666666667"/>
  <pageSetup paperSize="9" scale="88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ZYYYY</cp:lastModifiedBy>
  <dcterms:created xsi:type="dcterms:W3CDTF">2025-10-29T00:27:00Z</dcterms:created>
  <dcterms:modified xsi:type="dcterms:W3CDTF">2026-04-07T07:34:21Z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732A507720B442128439EAA938EE1343_13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