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305" yWindow="105" windowWidth="14805" windowHeight="8010" activeTab="1"/>
  </bookViews>
  <sheets>
    <sheet name="Sheet2" sheetId="2" r:id="rId1"/>
    <sheet name="Sheet1" sheetId="3" r:id="rId2"/>
  </sheets>
  <calcPr calcId="162913"/>
</workbook>
</file>

<file path=xl/calcChain.xml><?xml version="1.0" encoding="utf-8"?>
<calcChain xmlns="http://schemas.openxmlformats.org/spreadsheetml/2006/main">
  <c r="D14" i="3" l="1"/>
  <c r="F14" i="3" s="1"/>
  <c r="F6" i="3"/>
  <c r="F7" i="3"/>
  <c r="F8" i="3"/>
  <c r="F9" i="3"/>
  <c r="F10" i="3"/>
  <c r="F11" i="3"/>
  <c r="F12" i="3"/>
  <c r="F13" i="3"/>
  <c r="F5" i="3"/>
  <c r="F4" i="3"/>
  <c r="F9" i="2" l="1"/>
  <c r="F10" i="2"/>
  <c r="F11" i="2"/>
  <c r="F12" i="2"/>
  <c r="F13" i="2"/>
  <c r="F14" i="2"/>
  <c r="F15" i="2"/>
  <c r="F5" i="2"/>
  <c r="F6" i="2"/>
  <c r="F7" i="2"/>
  <c r="F8" i="2"/>
  <c r="F4" i="2"/>
  <c r="F16" i="2" l="1"/>
  <c r="D16" i="2" l="1"/>
  <c r="C16" i="2"/>
</calcChain>
</file>

<file path=xl/sharedStrings.xml><?xml version="1.0" encoding="utf-8"?>
<sst xmlns="http://schemas.openxmlformats.org/spreadsheetml/2006/main" count="65" uniqueCount="54">
  <si>
    <t>乡镇街道</t>
    <phoneticPr fontId="1" type="noConversion"/>
  </si>
  <si>
    <t>村（社区）</t>
    <phoneticPr fontId="1" type="noConversion"/>
  </si>
  <si>
    <t>补贴户数（户）</t>
    <phoneticPr fontId="1" type="noConversion"/>
  </si>
  <si>
    <t>合计</t>
    <phoneticPr fontId="1" type="noConversion"/>
  </si>
  <si>
    <t>补贴金额（元）</t>
    <phoneticPr fontId="1" type="noConversion"/>
  </si>
  <si>
    <t>34元/亩</t>
    <phoneticPr fontId="1" type="noConversion"/>
  </si>
  <si>
    <t>补贴标准</t>
    <phoneticPr fontId="1" type="noConversion"/>
  </si>
  <si>
    <t>补贴面积（亩）</t>
    <phoneticPr fontId="1" type="noConversion"/>
  </si>
  <si>
    <t>东阳渡街道</t>
    <phoneticPr fontId="1" type="noConversion"/>
  </si>
  <si>
    <t>沿兴村</t>
    <phoneticPr fontId="1" type="noConversion"/>
  </si>
  <si>
    <t>兴湘村</t>
    <phoneticPr fontId="1" type="noConversion"/>
  </si>
  <si>
    <t>民星村</t>
    <phoneticPr fontId="1" type="noConversion"/>
  </si>
  <si>
    <t>高栗村</t>
    <phoneticPr fontId="1" type="noConversion"/>
  </si>
  <si>
    <t>太山村</t>
    <phoneticPr fontId="1" type="noConversion"/>
  </si>
  <si>
    <t>新塘村</t>
    <phoneticPr fontId="1" type="noConversion"/>
  </si>
  <si>
    <t>金松村</t>
    <phoneticPr fontId="1" type="noConversion"/>
  </si>
  <si>
    <t>荷曙村</t>
    <phoneticPr fontId="1" type="noConversion"/>
  </si>
  <si>
    <t>新龙村</t>
    <phoneticPr fontId="1" type="noConversion"/>
  </si>
  <si>
    <t>东阳渡村</t>
    <phoneticPr fontId="1" type="noConversion"/>
  </si>
  <si>
    <t>新坪村</t>
    <phoneticPr fontId="1" type="noConversion"/>
  </si>
  <si>
    <t>光辉村</t>
    <phoneticPr fontId="1" type="noConversion"/>
  </si>
  <si>
    <t>主体名称</t>
    <phoneticPr fontId="5" type="noConversion"/>
  </si>
  <si>
    <t>补贴金额（元）</t>
    <phoneticPr fontId="5" type="noConversion"/>
  </si>
  <si>
    <t>衡阳市珠晖区衡昌东阳农机专业合作社</t>
    <phoneticPr fontId="5" type="noConversion"/>
  </si>
  <si>
    <t>东阳渡街道高栗村</t>
    <phoneticPr fontId="5" type="noConversion"/>
  </si>
  <si>
    <t>东阳渡街道光辉村</t>
    <phoneticPr fontId="5" type="noConversion"/>
  </si>
  <si>
    <t>衡阳市珠晖区雪梅种养家庭农场</t>
    <phoneticPr fontId="5" type="noConversion"/>
  </si>
  <si>
    <t>东阳渡街道兴湘村</t>
    <phoneticPr fontId="5" type="noConversion"/>
  </si>
  <si>
    <t>衡阳市五丰农业科技发展专业合作社</t>
    <phoneticPr fontId="5" type="noConversion"/>
  </si>
  <si>
    <t>东阳渡街道新坪村</t>
    <phoneticPr fontId="5" type="noConversion"/>
  </si>
  <si>
    <t>衡阳市军亚畜牧发展有限公司</t>
  </si>
  <si>
    <t>东阳渡街道高栗村</t>
    <phoneticPr fontId="5" type="noConversion"/>
  </si>
  <si>
    <t>合计</t>
    <phoneticPr fontId="5" type="noConversion"/>
  </si>
  <si>
    <t>序号</t>
    <phoneticPr fontId="5" type="noConversion"/>
  </si>
  <si>
    <t>所属镇村</t>
    <phoneticPr fontId="5" type="noConversion"/>
  </si>
  <si>
    <t>衡阳市润湖现代农业科技有限公司</t>
    <phoneticPr fontId="5" type="noConversion"/>
  </si>
  <si>
    <t>酃湖乡白鹭湖村</t>
    <phoneticPr fontId="5" type="noConversion"/>
  </si>
  <si>
    <t>衡阳市德天现代农业专业合作社</t>
    <phoneticPr fontId="5" type="noConversion"/>
  </si>
  <si>
    <t>东阳渡街道沿兴村</t>
    <phoneticPr fontId="5" type="noConversion"/>
  </si>
  <si>
    <t>衡阳市带家湾种养殖农民专业合作社</t>
    <phoneticPr fontId="5" type="noConversion"/>
  </si>
  <si>
    <t>衡阳瑞锦农业专业合作社</t>
    <phoneticPr fontId="5" type="noConversion"/>
  </si>
  <si>
    <t>东阳渡街道高栗村</t>
    <phoneticPr fontId="5" type="noConversion"/>
  </si>
  <si>
    <t>补贴面积（亩）</t>
    <phoneticPr fontId="5" type="noConversion"/>
  </si>
  <si>
    <t>补贴标准</t>
    <phoneticPr fontId="1" type="noConversion"/>
  </si>
  <si>
    <t>34元/亩</t>
    <phoneticPr fontId="1" type="noConversion"/>
  </si>
  <si>
    <t>衡阳亮农蔬菜专业合作社</t>
    <phoneticPr fontId="1" type="noConversion"/>
  </si>
  <si>
    <t>东阳渡街道高栗村</t>
    <phoneticPr fontId="1" type="noConversion"/>
  </si>
  <si>
    <t>衡阳市旭亮家庭农场</t>
    <phoneticPr fontId="1" type="noConversion"/>
  </si>
  <si>
    <t>东阳渡街道沿兴村</t>
    <phoneticPr fontId="1" type="noConversion"/>
  </si>
  <si>
    <t>附件2：</t>
    <phoneticPr fontId="5" type="noConversion"/>
  </si>
  <si>
    <t>附件1：</t>
    <phoneticPr fontId="5" type="noConversion"/>
  </si>
  <si>
    <t xml:space="preserve">    </t>
    <phoneticPr fontId="1" type="noConversion"/>
  </si>
  <si>
    <t>2024年稻谷目标价格补贴第二批拟发放情况公示表</t>
    <phoneticPr fontId="1" type="noConversion"/>
  </si>
  <si>
    <t>2024年稻谷目标价格补贴拨付到对公账户情况公示表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</si>
</sst>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sz val="14"/>
      <color indexed="8"/>
      <name val="黑体"/>
      <family val="3"/>
      <charset val="134"/>
    </font>
    <font>
      <sz val="9"/>
      <name val="宋体"/>
      <family val="3"/>
      <charset val="134"/>
    </font>
    <font>
      <sz val="20"/>
      <color indexed="8"/>
      <name val="方正小标宋简体"/>
      <family val="4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workbookViewId="0">
      <selection activeCell="A3" sqref="A3:XFD3"/>
    </sheetView>
  </sheetViews>
  <sheetFormatPr defaultRowHeight="13.5" x14ac:dyDescent="0.15"/>
  <cols>
    <col min="1" max="1" width="13.75" customWidth="1"/>
    <col min="2" max="2" width="12.5" customWidth="1"/>
    <col min="3" max="3" width="12" customWidth="1"/>
    <col min="4" max="4" width="16.75" customWidth="1"/>
    <col min="5" max="5" width="12.5" customWidth="1"/>
    <col min="6" max="6" width="16.75" customWidth="1"/>
    <col min="7" max="7" width="11.875" customWidth="1"/>
  </cols>
  <sheetData>
    <row r="1" spans="1:6" ht="26.25" customHeight="1" x14ac:dyDescent="0.15">
      <c r="A1" s="20" t="s">
        <v>50</v>
      </c>
      <c r="B1" s="20"/>
    </row>
    <row r="2" spans="1:6" ht="60.75" customHeight="1" x14ac:dyDescent="0.15">
      <c r="A2" s="17" t="s">
        <v>52</v>
      </c>
      <c r="B2" s="17"/>
      <c r="C2" s="17"/>
      <c r="D2" s="17"/>
      <c r="E2" s="17"/>
      <c r="F2" s="17"/>
    </row>
    <row r="3" spans="1:6" ht="42.75" customHeight="1" x14ac:dyDescent="0.15">
      <c r="A3" s="1" t="s">
        <v>0</v>
      </c>
      <c r="B3" s="1" t="s">
        <v>1</v>
      </c>
      <c r="C3" s="12" t="s">
        <v>2</v>
      </c>
      <c r="D3" s="1" t="s">
        <v>7</v>
      </c>
      <c r="E3" s="1" t="s">
        <v>6</v>
      </c>
      <c r="F3" s="1" t="s">
        <v>4</v>
      </c>
    </row>
    <row r="4" spans="1:6" ht="28.5" customHeight="1" x14ac:dyDescent="0.15">
      <c r="A4" s="1" t="s">
        <v>8</v>
      </c>
      <c r="B4" s="1" t="s">
        <v>9</v>
      </c>
      <c r="C4" s="1">
        <v>172</v>
      </c>
      <c r="D4" s="1">
        <v>888</v>
      </c>
      <c r="E4" s="18" t="s">
        <v>5</v>
      </c>
      <c r="F4" s="1">
        <f>D4*34</f>
        <v>30192</v>
      </c>
    </row>
    <row r="5" spans="1:6" ht="28.5" customHeight="1" x14ac:dyDescent="0.15">
      <c r="A5" s="1" t="s">
        <v>8</v>
      </c>
      <c r="B5" s="1" t="s">
        <v>10</v>
      </c>
      <c r="C5" s="1">
        <v>53</v>
      </c>
      <c r="D5" s="1">
        <v>402.38</v>
      </c>
      <c r="E5" s="19"/>
      <c r="F5" s="1">
        <f t="shared" ref="F5:F15" si="0">D5*34</f>
        <v>13680.92</v>
      </c>
    </row>
    <row r="6" spans="1:6" ht="28.5" customHeight="1" x14ac:dyDescent="0.15">
      <c r="A6" s="1" t="s">
        <v>8</v>
      </c>
      <c r="B6" s="1" t="s">
        <v>11</v>
      </c>
      <c r="C6" s="1">
        <v>5</v>
      </c>
      <c r="D6" s="1">
        <v>37</v>
      </c>
      <c r="E6" s="19"/>
      <c r="F6" s="1">
        <f t="shared" si="0"/>
        <v>1258</v>
      </c>
    </row>
    <row r="7" spans="1:6" ht="28.5" customHeight="1" x14ac:dyDescent="0.15">
      <c r="A7" s="1" t="s">
        <v>8</v>
      </c>
      <c r="B7" s="1" t="s">
        <v>12</v>
      </c>
      <c r="C7" s="1">
        <v>91</v>
      </c>
      <c r="D7" s="1">
        <v>342.89</v>
      </c>
      <c r="E7" s="19"/>
      <c r="F7" s="1">
        <f t="shared" si="0"/>
        <v>11658.26</v>
      </c>
    </row>
    <row r="8" spans="1:6" ht="28.5" customHeight="1" x14ac:dyDescent="0.15">
      <c r="A8" s="1" t="s">
        <v>8</v>
      </c>
      <c r="B8" s="1" t="s">
        <v>13</v>
      </c>
      <c r="C8" s="1">
        <v>97</v>
      </c>
      <c r="D8" s="1">
        <v>287.3</v>
      </c>
      <c r="E8" s="19"/>
      <c r="F8" s="1">
        <f t="shared" si="0"/>
        <v>9768.2000000000007</v>
      </c>
    </row>
    <row r="9" spans="1:6" ht="28.5" customHeight="1" x14ac:dyDescent="0.15">
      <c r="A9" s="1" t="s">
        <v>8</v>
      </c>
      <c r="B9" s="1" t="s">
        <v>14</v>
      </c>
      <c r="C9" s="1">
        <v>60</v>
      </c>
      <c r="D9" s="1">
        <v>131.9</v>
      </c>
      <c r="E9" s="19"/>
      <c r="F9" s="1">
        <f t="shared" si="0"/>
        <v>4484.6000000000004</v>
      </c>
    </row>
    <row r="10" spans="1:6" ht="28.5" customHeight="1" x14ac:dyDescent="0.15">
      <c r="A10" s="1" t="s">
        <v>8</v>
      </c>
      <c r="B10" s="1" t="s">
        <v>15</v>
      </c>
      <c r="C10" s="1">
        <v>72</v>
      </c>
      <c r="D10" s="1">
        <v>394.2</v>
      </c>
      <c r="E10" s="19"/>
      <c r="F10" s="1">
        <f t="shared" si="0"/>
        <v>13402.8</v>
      </c>
    </row>
    <row r="11" spans="1:6" ht="28.5" customHeight="1" x14ac:dyDescent="0.15">
      <c r="A11" s="1" t="s">
        <v>8</v>
      </c>
      <c r="B11" s="1" t="s">
        <v>16</v>
      </c>
      <c r="C11" s="1">
        <v>172</v>
      </c>
      <c r="D11" s="1">
        <v>1636.2</v>
      </c>
      <c r="E11" s="19"/>
      <c r="F11" s="1">
        <f t="shared" si="0"/>
        <v>55630.8</v>
      </c>
    </row>
    <row r="12" spans="1:6" ht="28.5" customHeight="1" x14ac:dyDescent="0.15">
      <c r="A12" s="1" t="s">
        <v>8</v>
      </c>
      <c r="B12" s="1" t="s">
        <v>17</v>
      </c>
      <c r="C12" s="1">
        <v>88</v>
      </c>
      <c r="D12" s="1">
        <v>393.5</v>
      </c>
      <c r="E12" s="19"/>
      <c r="F12" s="1">
        <f t="shared" si="0"/>
        <v>13379</v>
      </c>
    </row>
    <row r="13" spans="1:6" ht="28.5" customHeight="1" x14ac:dyDescent="0.15">
      <c r="A13" s="1" t="s">
        <v>8</v>
      </c>
      <c r="B13" s="1" t="s">
        <v>18</v>
      </c>
      <c r="C13" s="1">
        <v>81</v>
      </c>
      <c r="D13" s="1">
        <v>416.2</v>
      </c>
      <c r="E13" s="19"/>
      <c r="F13" s="1">
        <f t="shared" si="0"/>
        <v>14150.8</v>
      </c>
    </row>
    <row r="14" spans="1:6" ht="28.5" customHeight="1" x14ac:dyDescent="0.15">
      <c r="A14" s="1" t="s">
        <v>8</v>
      </c>
      <c r="B14" s="1" t="s">
        <v>19</v>
      </c>
      <c r="C14" s="1">
        <v>311</v>
      </c>
      <c r="D14" s="1">
        <v>755.74</v>
      </c>
      <c r="E14" s="19"/>
      <c r="F14" s="1">
        <f t="shared" si="0"/>
        <v>25695.16</v>
      </c>
    </row>
    <row r="15" spans="1:6" ht="28.5" customHeight="1" x14ac:dyDescent="0.15">
      <c r="A15" s="1" t="s">
        <v>8</v>
      </c>
      <c r="B15" s="1" t="s">
        <v>20</v>
      </c>
      <c r="C15" s="1">
        <v>88</v>
      </c>
      <c r="D15" s="1">
        <v>417.26</v>
      </c>
      <c r="E15" s="19"/>
      <c r="F15" s="1">
        <f t="shared" si="0"/>
        <v>14186.84</v>
      </c>
    </row>
    <row r="16" spans="1:6" ht="28.5" customHeight="1" x14ac:dyDescent="0.15">
      <c r="A16" s="1" t="s">
        <v>3</v>
      </c>
      <c r="B16" s="1"/>
      <c r="C16" s="1">
        <f>SUM(C4:C15)</f>
        <v>1290</v>
      </c>
      <c r="D16" s="1">
        <f>SUM(D4:D15)</f>
        <v>6102.57</v>
      </c>
      <c r="E16" s="1"/>
      <c r="F16" s="1">
        <f>SUM(F4:F15)</f>
        <v>207487.38</v>
      </c>
    </row>
    <row r="18" spans="4:4" ht="14.25" x14ac:dyDescent="0.15">
      <c r="D18" s="2"/>
    </row>
  </sheetData>
  <mergeCells count="3">
    <mergeCell ref="A2:F2"/>
    <mergeCell ref="E4:E15"/>
    <mergeCell ref="A1:B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A3" sqref="A3:XFD3"/>
    </sheetView>
  </sheetViews>
  <sheetFormatPr defaultColWidth="9" defaultRowHeight="27" customHeight="1" x14ac:dyDescent="0.15"/>
  <cols>
    <col min="1" max="1" width="6.75" style="3" customWidth="1"/>
    <col min="2" max="2" width="24.5" style="3" customWidth="1"/>
    <col min="3" max="3" width="17.5" style="3" customWidth="1"/>
    <col min="4" max="4" width="15.25" style="3" customWidth="1"/>
    <col min="5" max="5" width="10.5" style="3" customWidth="1"/>
    <col min="6" max="6" width="16" style="3" customWidth="1"/>
    <col min="7" max="16384" width="9" style="3"/>
  </cols>
  <sheetData>
    <row r="1" spans="1:6" ht="27" customHeight="1" x14ac:dyDescent="0.15">
      <c r="A1" s="20" t="s">
        <v>49</v>
      </c>
      <c r="B1" s="20"/>
    </row>
    <row r="2" spans="1:6" ht="27" customHeight="1" x14ac:dyDescent="0.15">
      <c r="A2" s="21" t="s">
        <v>53</v>
      </c>
      <c r="B2" s="21"/>
      <c r="C2" s="21"/>
      <c r="D2" s="21"/>
      <c r="E2" s="21"/>
      <c r="F2" s="21"/>
    </row>
    <row r="3" spans="1:6" ht="27" customHeight="1" x14ac:dyDescent="0.15">
      <c r="A3" s="4" t="s">
        <v>33</v>
      </c>
      <c r="B3" s="5" t="s">
        <v>21</v>
      </c>
      <c r="C3" s="5" t="s">
        <v>34</v>
      </c>
      <c r="D3" s="5" t="s">
        <v>42</v>
      </c>
      <c r="E3" s="5" t="s">
        <v>43</v>
      </c>
      <c r="F3" s="6" t="s">
        <v>22</v>
      </c>
    </row>
    <row r="4" spans="1:6" ht="32.25" customHeight="1" x14ac:dyDescent="0.15">
      <c r="A4" s="14">
        <v>1</v>
      </c>
      <c r="B4" s="7" t="s">
        <v>35</v>
      </c>
      <c r="C4" s="5" t="s">
        <v>36</v>
      </c>
      <c r="D4" s="8">
        <v>80</v>
      </c>
      <c r="E4" s="25" t="s">
        <v>44</v>
      </c>
      <c r="F4" s="10">
        <f>D4*34</f>
        <v>2720</v>
      </c>
    </row>
    <row r="5" spans="1:6" ht="32.25" customHeight="1" x14ac:dyDescent="0.15">
      <c r="A5" s="14">
        <v>2</v>
      </c>
      <c r="B5" s="7" t="s">
        <v>26</v>
      </c>
      <c r="C5" s="5" t="s">
        <v>27</v>
      </c>
      <c r="D5" s="9">
        <v>574</v>
      </c>
      <c r="E5" s="26"/>
      <c r="F5" s="10">
        <f>D5*34</f>
        <v>19516</v>
      </c>
    </row>
    <row r="6" spans="1:6" ht="32.25" customHeight="1" x14ac:dyDescent="0.15">
      <c r="A6" s="14">
        <v>3</v>
      </c>
      <c r="B6" s="7" t="s">
        <v>45</v>
      </c>
      <c r="C6" s="5" t="s">
        <v>46</v>
      </c>
      <c r="D6" s="8">
        <v>348</v>
      </c>
      <c r="E6" s="26"/>
      <c r="F6" s="10">
        <f t="shared" ref="F6:F14" si="0">D6*34</f>
        <v>11832</v>
      </c>
    </row>
    <row r="7" spans="1:6" ht="32.25" customHeight="1" x14ac:dyDescent="0.15">
      <c r="A7" s="14">
        <v>4</v>
      </c>
      <c r="B7" s="7" t="s">
        <v>47</v>
      </c>
      <c r="C7" s="5" t="s">
        <v>48</v>
      </c>
      <c r="D7" s="8">
        <v>720</v>
      </c>
      <c r="E7" s="26"/>
      <c r="F7" s="10">
        <f t="shared" si="0"/>
        <v>24480</v>
      </c>
    </row>
    <row r="8" spans="1:6" ht="32.25" customHeight="1" x14ac:dyDescent="0.15">
      <c r="A8" s="14">
        <v>5</v>
      </c>
      <c r="B8" s="7" t="s">
        <v>37</v>
      </c>
      <c r="C8" s="5" t="s">
        <v>38</v>
      </c>
      <c r="D8" s="9">
        <v>2440</v>
      </c>
      <c r="E8" s="26"/>
      <c r="F8" s="10">
        <f t="shared" si="0"/>
        <v>82960</v>
      </c>
    </row>
    <row r="9" spans="1:6" ht="32.25" customHeight="1" x14ac:dyDescent="0.15">
      <c r="A9" s="14">
        <v>6</v>
      </c>
      <c r="B9" s="7" t="s">
        <v>28</v>
      </c>
      <c r="C9" s="5" t="s">
        <v>29</v>
      </c>
      <c r="D9" s="11">
        <v>503.7</v>
      </c>
      <c r="E9" s="26"/>
      <c r="F9" s="10">
        <f t="shared" si="0"/>
        <v>17125.8</v>
      </c>
    </row>
    <row r="10" spans="1:6" ht="32.25" customHeight="1" x14ac:dyDescent="0.15">
      <c r="A10" s="14">
        <v>7</v>
      </c>
      <c r="B10" s="9" t="s">
        <v>30</v>
      </c>
      <c r="C10" s="5" t="s">
        <v>41</v>
      </c>
      <c r="D10" s="11">
        <v>35</v>
      </c>
      <c r="E10" s="26"/>
      <c r="F10" s="10">
        <f t="shared" si="0"/>
        <v>1190</v>
      </c>
    </row>
    <row r="11" spans="1:6" ht="32.25" customHeight="1" x14ac:dyDescent="0.15">
      <c r="A11" s="14">
        <v>8</v>
      </c>
      <c r="B11" s="7" t="s">
        <v>23</v>
      </c>
      <c r="C11" s="5" t="s">
        <v>24</v>
      </c>
      <c r="D11" s="9">
        <v>745.59</v>
      </c>
      <c r="E11" s="26"/>
      <c r="F11" s="10">
        <f t="shared" si="0"/>
        <v>25350.06</v>
      </c>
    </row>
    <row r="12" spans="1:6" ht="32.25" customHeight="1" x14ac:dyDescent="0.15">
      <c r="A12" s="14">
        <v>9</v>
      </c>
      <c r="B12" s="7" t="s">
        <v>40</v>
      </c>
      <c r="C12" s="5" t="s">
        <v>25</v>
      </c>
      <c r="D12" s="12">
        <v>159</v>
      </c>
      <c r="E12" s="26"/>
      <c r="F12" s="10">
        <f t="shared" si="0"/>
        <v>5406</v>
      </c>
    </row>
    <row r="13" spans="1:6" ht="32.25" customHeight="1" x14ac:dyDescent="0.15">
      <c r="A13" s="15">
        <v>10</v>
      </c>
      <c r="B13" s="16" t="s">
        <v>39</v>
      </c>
      <c r="C13" s="13" t="s">
        <v>31</v>
      </c>
      <c r="D13" s="11">
        <v>92</v>
      </c>
      <c r="E13" s="27"/>
      <c r="F13" s="10">
        <f t="shared" si="0"/>
        <v>3128</v>
      </c>
    </row>
    <row r="14" spans="1:6" ht="27" customHeight="1" x14ac:dyDescent="0.15">
      <c r="A14" s="22" t="s">
        <v>32</v>
      </c>
      <c r="B14" s="23"/>
      <c r="C14" s="24"/>
      <c r="D14" s="10">
        <f>SUM(D4:D13)</f>
        <v>5697.29</v>
      </c>
      <c r="E14" s="10"/>
      <c r="F14" s="10">
        <f t="shared" si="0"/>
        <v>193707.86</v>
      </c>
    </row>
    <row r="16" spans="1:6" ht="27" customHeight="1" x14ac:dyDescent="0.15">
      <c r="D16" s="3" t="s">
        <v>51</v>
      </c>
    </row>
  </sheetData>
  <sortState ref="A5:G14">
    <sortCondition ref="A5:A14"/>
  </sortState>
  <mergeCells count="4">
    <mergeCell ref="A1:B1"/>
    <mergeCell ref="A2:F2"/>
    <mergeCell ref="A14:C14"/>
    <mergeCell ref="E4:E13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2024-12-13T09:32:30Z</dcterms:modified>
</cp:coreProperties>
</file>