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收入预算" sheetId="1" r:id="rId1"/>
  </sheets>
  <definedNames>
    <definedName name="_xlnm.Print_Area" localSheetId="0">收入预算!$A$1:$F$24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<sst xmlns="http://schemas.openxmlformats.org/spreadsheetml/2006/main" count="31">
  <si>
    <t>2018年衡阳市珠晖区一般公共预算收入预算表（草案）</t>
  </si>
  <si>
    <t>单位：万元</t>
  </si>
  <si>
    <t>项        目</t>
  </si>
  <si>
    <t>2018年预算数</t>
  </si>
  <si>
    <t>上年完成数</t>
  </si>
  <si>
    <t>比上年增减额</t>
  </si>
  <si>
    <t>比上年
增减%</t>
  </si>
  <si>
    <t>备注</t>
  </si>
  <si>
    <t>一般公共预算收入合计</t>
  </si>
  <si>
    <t xml:space="preserve"> 1、税收收入</t>
  </si>
  <si>
    <t xml:space="preserve">   增值税</t>
  </si>
  <si>
    <t xml:space="preserve">   营业税</t>
  </si>
  <si>
    <t xml:space="preserve">   企业所得税</t>
  </si>
  <si>
    <t xml:space="preserve">   个人所得税</t>
  </si>
  <si>
    <t xml:space="preserve">   资源税</t>
  </si>
  <si>
    <t xml:space="preserve">   城市维护建设税</t>
  </si>
  <si>
    <t xml:space="preserve">   房产税</t>
  </si>
  <si>
    <t xml:space="preserve">   印花税</t>
  </si>
  <si>
    <t xml:space="preserve">   城镇土地使用税</t>
  </si>
  <si>
    <t xml:space="preserve">   土地增值税</t>
  </si>
  <si>
    <t xml:space="preserve">   车船税</t>
  </si>
  <si>
    <t xml:space="preserve">   耕地占用税</t>
  </si>
  <si>
    <t>2017年减收严重，2018年需按正常进度征收</t>
  </si>
  <si>
    <t xml:space="preserve"> 2、非税收入</t>
  </si>
  <si>
    <t xml:space="preserve">   专项收入</t>
  </si>
  <si>
    <t xml:space="preserve">   行政性收费收入</t>
  </si>
  <si>
    <t xml:space="preserve">   罚没收入 </t>
  </si>
  <si>
    <t xml:space="preserve">   国有资本经营收入</t>
  </si>
  <si>
    <t>-</t>
  </si>
  <si>
    <t xml:space="preserve">   国有资源有偿使用收入</t>
  </si>
  <si>
    <t xml:space="preserve">   其他收入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</si>
</sst>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2"/>
      <name val="宋体"/>
      <charset val="134"/>
    </font>
    <font>
      <sz val="12"/>
      <name val="黑体"/>
      <family val="3"/>
      <charset val="134"/>
    </font>
    <font>
      <b/>
      <sz val="18"/>
      <name val="黑体"/>
      <family val="3"/>
      <charset val="134"/>
    </font>
    <font>
      <sz val="11"/>
      <name val="黑体"/>
      <family val="3"/>
      <charset val="134"/>
    </font>
    <font>
      <b/>
      <sz val="12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5" borderId="5" applyNumberFormat="0" applyFon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4" fillId="3" borderId="9" applyNumberFormat="0" applyAlignment="0" applyProtection="0">
      <alignment vertical="center"/>
    </xf>
    <xf numFmtId="0" fontId="12" fillId="3" borderId="4" applyNumberFormat="0" applyAlignment="0" applyProtection="0">
      <alignment vertical="center"/>
    </xf>
    <xf numFmtId="0" fontId="22" fillId="17" borderId="8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NumberFormat="1" applyFont="1" applyFill="1" applyAlignment="1">
      <alignment vertical="center" wrapText="1"/>
    </xf>
    <xf numFmtId="10" fontId="0" fillId="0" borderId="0" xfId="0" applyNumberFormat="1" applyFont="1" applyFill="1" applyAlignment="1">
      <alignment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1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0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vertical="center" wrapText="1"/>
    </xf>
    <xf numFmtId="10" fontId="0" fillId="0" borderId="1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vertical="center" wrapText="1"/>
    </xf>
    <xf numFmtId="0" fontId="5" fillId="0" borderId="0" xfId="0" applyNumberFormat="1" applyFont="1" applyFill="1" applyAlignment="1">
      <alignment vertical="center" wrapText="1"/>
    </xf>
    <xf numFmtId="10" fontId="0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4"/>
  <sheetViews>
    <sheetView showZeros="0" tabSelected="1" view="pageBreakPreview" zoomScaleNormal="100" zoomScaleSheetLayoutView="100" workbookViewId="0">
      <selection activeCell="A1" sqref="A1:F1"/>
    </sheetView>
  </sheetViews>
  <sheetFormatPr defaultColWidth="8.7" defaultRowHeight="24.9" customHeight="1" outlineLevelCol="6"/>
  <cols>
    <col min="1" max="1" width="24.1" style="3" customWidth="1"/>
    <col min="2" max="4" width="9.7" style="3" customWidth="1"/>
    <col min="5" max="5" width="9.7" style="4" customWidth="1"/>
    <col min="6" max="7" width="20.5" style="3" customWidth="1"/>
    <col min="8" max="8" width="11.6" style="2"/>
    <col min="9" max="9" width="12.8" style="2"/>
    <col min="10" max="16384" width="8.7" style="2"/>
  </cols>
  <sheetData>
    <row r="1" ht="72.9" customHeight="1" spans="1:7">
      <c r="A1" s="5" t="s">
        <v>0</v>
      </c>
      <c r="B1" s="5"/>
      <c r="C1" s="5"/>
      <c r="D1" s="5"/>
      <c r="E1" s="6"/>
      <c r="F1" s="5"/>
      <c r="G1" s="7"/>
    </row>
    <row r="2" ht="14.25" spans="6:7">
      <c r="F2" s="8" t="s">
        <v>1</v>
      </c>
      <c r="G2" s="8"/>
    </row>
    <row r="3" s="1" customFormat="1" ht="33.9" customHeight="1" spans="1:7">
      <c r="A3" s="9" t="s">
        <v>2</v>
      </c>
      <c r="B3" s="9" t="s">
        <v>3</v>
      </c>
      <c r="C3" s="10" t="s">
        <v>4</v>
      </c>
      <c r="D3" s="9" t="s">
        <v>5</v>
      </c>
      <c r="E3" s="11" t="s">
        <v>6</v>
      </c>
      <c r="F3" s="9" t="s">
        <v>7</v>
      </c>
      <c r="G3" s="12"/>
    </row>
    <row r="4" ht="25" customHeight="1" spans="1:7">
      <c r="A4" s="13" t="s">
        <v>8</v>
      </c>
      <c r="B4" s="14">
        <f>B5+B18</f>
        <v>27592</v>
      </c>
      <c r="C4" s="14">
        <f>C5+C18</f>
        <v>26788</v>
      </c>
      <c r="D4" s="14">
        <f t="shared" ref="D4:D24" si="0">B4-C4</f>
        <v>804</v>
      </c>
      <c r="E4" s="15">
        <f t="shared" ref="E4:E21" si="1">D4/C4</f>
        <v>0.0300134388532179</v>
      </c>
      <c r="F4" s="16"/>
      <c r="G4" s="17"/>
    </row>
    <row r="5" customHeight="1" spans="1:6">
      <c r="A5" s="14" t="s">
        <v>9</v>
      </c>
      <c r="B5" s="14">
        <f>SUM(B6:B17)</f>
        <v>19824</v>
      </c>
      <c r="C5" s="14">
        <f>SUM(C6:C17)</f>
        <v>17162</v>
      </c>
      <c r="D5" s="14">
        <f t="shared" si="0"/>
        <v>2662</v>
      </c>
      <c r="E5" s="15">
        <f t="shared" si="1"/>
        <v>0.155110127024822</v>
      </c>
      <c r="F5" s="14"/>
    </row>
    <row r="6" customHeight="1" spans="1:6">
      <c r="A6" s="14" t="s">
        <v>10</v>
      </c>
      <c r="B6" s="14">
        <v>5799</v>
      </c>
      <c r="C6" s="14">
        <v>5401</v>
      </c>
      <c r="D6" s="14">
        <f t="shared" si="0"/>
        <v>398</v>
      </c>
      <c r="E6" s="15">
        <f t="shared" si="1"/>
        <v>0.0736900573967784</v>
      </c>
      <c r="F6" s="14"/>
    </row>
    <row r="7" customHeight="1" spans="1:6">
      <c r="A7" s="14" t="s">
        <v>11</v>
      </c>
      <c r="B7" s="14">
        <v>0</v>
      </c>
      <c r="C7" s="14">
        <v>159</v>
      </c>
      <c r="D7" s="14">
        <f t="shared" si="0"/>
        <v>-159</v>
      </c>
      <c r="E7" s="15">
        <f t="shared" si="1"/>
        <v>-1</v>
      </c>
      <c r="F7" s="14"/>
    </row>
    <row r="8" customHeight="1" spans="1:6">
      <c r="A8" s="14" t="s">
        <v>12</v>
      </c>
      <c r="B8" s="14">
        <v>928</v>
      </c>
      <c r="C8" s="14">
        <v>867</v>
      </c>
      <c r="D8" s="14">
        <f t="shared" si="0"/>
        <v>61</v>
      </c>
      <c r="E8" s="15">
        <f t="shared" si="1"/>
        <v>0.0703575547866205</v>
      </c>
      <c r="F8" s="14"/>
    </row>
    <row r="9" customHeight="1" spans="1:6">
      <c r="A9" s="14" t="s">
        <v>13</v>
      </c>
      <c r="B9" s="14">
        <v>1083</v>
      </c>
      <c r="C9" s="14">
        <v>1013</v>
      </c>
      <c r="D9" s="14">
        <f t="shared" si="0"/>
        <v>70</v>
      </c>
      <c r="E9" s="15">
        <f t="shared" si="1"/>
        <v>0.069101678183613</v>
      </c>
      <c r="F9" s="14"/>
    </row>
    <row r="10" customHeight="1" spans="1:6">
      <c r="A10" s="14" t="s">
        <v>14</v>
      </c>
      <c r="B10" s="14">
        <v>646</v>
      </c>
      <c r="C10" s="14">
        <v>604</v>
      </c>
      <c r="D10" s="14">
        <f t="shared" si="0"/>
        <v>42</v>
      </c>
      <c r="E10" s="15">
        <f t="shared" si="1"/>
        <v>0.0695364238410596</v>
      </c>
      <c r="F10" s="14"/>
    </row>
    <row r="11" customHeight="1" spans="1:6">
      <c r="A11" s="14" t="s">
        <v>15</v>
      </c>
      <c r="B11" s="14">
        <v>1112</v>
      </c>
      <c r="C11" s="14">
        <v>1039</v>
      </c>
      <c r="D11" s="14">
        <f t="shared" si="0"/>
        <v>73</v>
      </c>
      <c r="E11" s="15">
        <f t="shared" si="1"/>
        <v>0.0702598652550529</v>
      </c>
      <c r="F11" s="14"/>
    </row>
    <row r="12" customHeight="1" spans="1:6">
      <c r="A12" s="14" t="s">
        <v>16</v>
      </c>
      <c r="B12" s="14">
        <v>615</v>
      </c>
      <c r="C12" s="14">
        <v>575</v>
      </c>
      <c r="D12" s="14">
        <f t="shared" si="0"/>
        <v>40</v>
      </c>
      <c r="E12" s="15">
        <f t="shared" si="1"/>
        <v>0.0695652173913043</v>
      </c>
      <c r="F12" s="14"/>
    </row>
    <row r="13" customHeight="1" spans="1:6">
      <c r="A13" s="14" t="s">
        <v>17</v>
      </c>
      <c r="B13" s="14">
        <v>443</v>
      </c>
      <c r="C13" s="14">
        <v>414</v>
      </c>
      <c r="D13" s="14">
        <f t="shared" si="0"/>
        <v>29</v>
      </c>
      <c r="E13" s="15">
        <f t="shared" si="1"/>
        <v>0.070048309178744</v>
      </c>
      <c r="F13" s="14"/>
    </row>
    <row r="14" customHeight="1" spans="1:6">
      <c r="A14" s="14" t="s">
        <v>18</v>
      </c>
      <c r="B14" s="14">
        <v>3403</v>
      </c>
      <c r="C14" s="14">
        <v>3180</v>
      </c>
      <c r="D14" s="14">
        <f t="shared" si="0"/>
        <v>223</v>
      </c>
      <c r="E14" s="15">
        <f t="shared" si="1"/>
        <v>0.070125786163522</v>
      </c>
      <c r="F14" s="14"/>
    </row>
    <row r="15" customHeight="1" spans="1:6">
      <c r="A15" s="14" t="s">
        <v>19</v>
      </c>
      <c r="B15" s="14">
        <v>2478</v>
      </c>
      <c r="C15" s="14">
        <v>2316</v>
      </c>
      <c r="D15" s="14">
        <f t="shared" si="0"/>
        <v>162</v>
      </c>
      <c r="E15" s="15">
        <f t="shared" si="1"/>
        <v>0.0699481865284974</v>
      </c>
      <c r="F15" s="14"/>
    </row>
    <row r="16" customHeight="1" spans="1:6">
      <c r="A16" s="14" t="s">
        <v>20</v>
      </c>
      <c r="B16" s="14">
        <v>2</v>
      </c>
      <c r="C16" s="14">
        <v>2</v>
      </c>
      <c r="D16" s="14">
        <f t="shared" si="0"/>
        <v>0</v>
      </c>
      <c r="E16" s="15">
        <f t="shared" si="1"/>
        <v>0</v>
      </c>
      <c r="F16" s="14"/>
    </row>
    <row r="17" customHeight="1" spans="1:6">
      <c r="A17" s="14" t="s">
        <v>21</v>
      </c>
      <c r="B17" s="14">
        <v>3315</v>
      </c>
      <c r="C17" s="14">
        <v>1592</v>
      </c>
      <c r="D17" s="14">
        <f t="shared" si="0"/>
        <v>1723</v>
      </c>
      <c r="E17" s="15">
        <f t="shared" si="1"/>
        <v>1.0822864321608</v>
      </c>
      <c r="F17" s="16" t="s">
        <v>22</v>
      </c>
    </row>
    <row r="18" s="2" customFormat="1" customHeight="1" spans="1:7">
      <c r="A18" s="14" t="s">
        <v>23</v>
      </c>
      <c r="B18" s="14">
        <f>SUM(B19:B24)</f>
        <v>7768</v>
      </c>
      <c r="C18" s="14">
        <f>SUM(C19:C24)</f>
        <v>9626</v>
      </c>
      <c r="D18" s="14">
        <f t="shared" si="0"/>
        <v>-1858</v>
      </c>
      <c r="E18" s="15">
        <f t="shared" si="1"/>
        <v>-0.193018907126532</v>
      </c>
      <c r="F18" s="14"/>
      <c r="G18" s="3"/>
    </row>
    <row r="19" customHeight="1" spans="1:6">
      <c r="A19" s="14" t="s">
        <v>24</v>
      </c>
      <c r="B19" s="14">
        <v>460</v>
      </c>
      <c r="C19" s="14">
        <v>425</v>
      </c>
      <c r="D19" s="14">
        <f t="shared" si="0"/>
        <v>35</v>
      </c>
      <c r="E19" s="15">
        <f t="shared" si="1"/>
        <v>0.0823529411764706</v>
      </c>
      <c r="F19" s="14"/>
    </row>
    <row r="20" customHeight="1" spans="1:6">
      <c r="A20" s="14" t="s">
        <v>25</v>
      </c>
      <c r="B20" s="14">
        <v>1107</v>
      </c>
      <c r="C20" s="14">
        <v>1419</v>
      </c>
      <c r="D20" s="14">
        <f t="shared" si="0"/>
        <v>-312</v>
      </c>
      <c r="E20" s="15">
        <f t="shared" si="1"/>
        <v>-0.219873150105708</v>
      </c>
      <c r="F20" s="14"/>
    </row>
    <row r="21" customHeight="1" spans="1:6">
      <c r="A21" s="14" t="s">
        <v>26</v>
      </c>
      <c r="B21" s="14">
        <v>418</v>
      </c>
      <c r="C21" s="14">
        <v>531</v>
      </c>
      <c r="D21" s="14">
        <f t="shared" si="0"/>
        <v>-113</v>
      </c>
      <c r="E21" s="15">
        <f t="shared" si="1"/>
        <v>-0.212806026365348</v>
      </c>
      <c r="F21" s="14"/>
    </row>
    <row r="22" customHeight="1" spans="1:6">
      <c r="A22" s="14" t="s">
        <v>27</v>
      </c>
      <c r="B22" s="14"/>
      <c r="C22" s="14">
        <v>0</v>
      </c>
      <c r="D22" s="14">
        <f t="shared" si="0"/>
        <v>0</v>
      </c>
      <c r="E22" s="18" t="s">
        <v>28</v>
      </c>
      <c r="F22" s="14"/>
    </row>
    <row r="23" customHeight="1" spans="1:6">
      <c r="A23" s="14" t="s">
        <v>29</v>
      </c>
      <c r="B23" s="14">
        <v>5783</v>
      </c>
      <c r="C23" s="14">
        <v>7251</v>
      </c>
      <c r="D23" s="14">
        <f t="shared" si="0"/>
        <v>-1468</v>
      </c>
      <c r="E23" s="15">
        <f>D23/C23</f>
        <v>-0.202454833816025</v>
      </c>
      <c r="F23" s="14"/>
    </row>
    <row r="24" customHeight="1" spans="1:6">
      <c r="A24" s="14" t="s">
        <v>30</v>
      </c>
      <c r="B24" s="14"/>
      <c r="C24" s="14">
        <v>0</v>
      </c>
      <c r="D24" s="14">
        <f t="shared" si="0"/>
        <v>0</v>
      </c>
      <c r="E24" s="18" t="s">
        <v>28</v>
      </c>
      <c r="F24" s="14"/>
    </row>
  </sheetData>
  <mergeCells count="1">
    <mergeCell ref="A1:F1"/>
  </mergeCells>
  <pageMargins left="0.589583333333333" right="0.589583333333333" top="1.3" bottom="0.239583333333333" header="0.509722222222222" footer="0.509722222222222"/>
  <pageSetup paperSize="9" firstPageNumber="8" orientation="portrait" useFirstPageNumber="1" horizontalDpi="600" verticalDpi="600"/>
  <headerFooter alignWithMargins="0" scaleWithDoc="0">
    <oddFooter>&amp;C 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收入预算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2019-03-01T02:21:37Z</dcterms:created>
  <dcterms:modified xsi:type="dcterms:W3CDTF">2019-03-01T02:21:49Z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