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基础设施" sheetId="1" r:id="rId1"/>
  </sheets>
  <definedNames>
    <definedName name="_xlnm._FilterDatabase" localSheetId="0" hidden="1">基础设施!$A$5:$Y$51</definedName>
    <definedName name="_xlnm.Print_Titles" localSheetId="0">基础设施!$1:$5</definedName>
  </definedNames>
  <calcPr calcId="144525"/>
</workbook>
</file>

<file path=xl/sharedStrings.xml><?xml version="1.0" encoding="utf-8"?>
<sst xmlns="http://schemas.openxmlformats.org/spreadsheetml/2006/main" count="586" uniqueCount="221">
  <si>
    <t xml:space="preserve">珠晖区2025年度巩固拓展脱贫攻坚成果和乡村振兴项目库新增入库项目明细表
</t>
  </si>
  <si>
    <t>单位：</t>
  </si>
  <si>
    <t>时间：</t>
  </si>
  <si>
    <t xml:space="preserve"> </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</si>
  <si>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</si>
  <si>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</si>
  <si>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</si>
  <si>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</si>
  <si>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</si>
  <si>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</si>
  <si>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</si>
  <si>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</si>
  <si>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</si>
  <si>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</si>
  <si>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</si>
  <si>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</si>
  <si>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</si>
  <si>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</si>
  <si>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</si>
  <si>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</si>
  <si>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</si>
  <si>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</si>
  <si>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项目预算总投资(万元）</t>
  </si>
  <si>
    <t>其中</t>
  </si>
  <si>
    <t>受益村数（个）</t>
  </si>
  <si>
    <t>受益户数（户）</t>
  </si>
  <si>
    <t>受益人口数（人）</t>
  </si>
  <si>
    <t>计划开工时间</t>
  </si>
  <si>
    <t>计划完工时间</t>
  </si>
  <si>
    <t>财政资金（万元）</t>
  </si>
  <si>
    <t>其他资金（万元）</t>
  </si>
  <si>
    <t>受益脱贫村数（个）</t>
  </si>
  <si>
    <t>受益脱
贫户数
及防止
返贫监
测对象
户数
(户)</t>
  </si>
  <si>
    <t>受益脱贫
人口数及
防止返贫
监测对象
人口数
(人)</t>
  </si>
  <si>
    <t>乡村建设行动</t>
  </si>
  <si>
    <t>人居环境整治</t>
  </si>
  <si>
    <t>村容村貌提升</t>
  </si>
  <si>
    <t>茶山坳镇</t>
  </si>
  <si>
    <t>皇田村</t>
  </si>
  <si>
    <t>江家坪组至张大塘组人居环境提质项目</t>
  </si>
  <si>
    <t>新建</t>
  </si>
  <si>
    <t>江家坪组至张大塘组通村主路沿线2公里的整体环境提质及6600平方美丽屋场建设。</t>
  </si>
  <si>
    <t>村容村貌提升、美化人居环境</t>
  </si>
  <si>
    <t>改善村容村貌、美化人居环境提升村民幸福指数</t>
  </si>
  <si>
    <t>农村基础设施</t>
  </si>
  <si>
    <t>农村道路建设</t>
  </si>
  <si>
    <t>通组道路拓宽硬化项目</t>
  </si>
  <si>
    <t>通组道路道路拓宽硬化总长180米，宽2.5米，厚0.2米</t>
  </si>
  <si>
    <t>改善村民出行</t>
  </si>
  <si>
    <t>解决村民出行</t>
  </si>
  <si>
    <t>大昌村</t>
  </si>
  <si>
    <t>村主干道洞塘段人居环境提质改造</t>
  </si>
  <si>
    <t>扩建</t>
  </si>
  <si>
    <t>对村主干道洞塘段454米人居环境提质改造，砌挡土墙长20米，高1.1米，长58米，高0.3米，沿路砌若干花坛，清废清表及土地平整1000平方米，安防护栏长33米，0.8米高，砌排水沟30米，对沿路房屋提质。</t>
  </si>
  <si>
    <t>提升人居环境，打造美丽屋场</t>
  </si>
  <si>
    <t>村主干道小冲段人居环境提质改造</t>
  </si>
  <si>
    <t>对村主干道小冲段796米人居环境提质改造，沿路砌花坛若干，清废清表及土地平整4000平方米，房屋提质560平方米，硬化60平方米，砌挡土墙143米，砌排水沟60米。</t>
  </si>
  <si>
    <t>其他</t>
  </si>
  <si>
    <t>金甲村</t>
  </si>
  <si>
    <t>金甲古镇排水沟修复、路面修复及屋檐修缮项目</t>
  </si>
  <si>
    <t>金甲古镇排水沟修复长700米，宽0.35米，深0.3米
安全隐患消除900平方米，路面修复300米</t>
  </si>
  <si>
    <t>解决居民生活排水，出行以及安全隐患问题</t>
  </si>
  <si>
    <t>提升村民幸福指数</t>
  </si>
  <si>
    <t>堰头村</t>
  </si>
  <si>
    <t>牛栏塘组人居环境提质项目</t>
  </si>
  <si>
    <t>绿植修复600平方；人居环境屋场提质改造1500平方。</t>
  </si>
  <si>
    <t>黄新屋组人居环境提质项目</t>
  </si>
  <si>
    <t>黄新屋组：绿植修复1800平方，人居环境屋场提质改造2500平方，安装栅栏1200米。</t>
  </si>
  <si>
    <t>黄新屋组基础设施建设项目</t>
  </si>
  <si>
    <t>生态挡土墙：长80米、高1.5米；排水沟100米；村民议事会屋场修善。</t>
  </si>
  <si>
    <t>周老屋组顶戈皂组人居环境提质项目</t>
  </si>
  <si>
    <t>周老屋组、顶戈皂组：屋场提质改造2000平方，绿植修复：1100平方，生态挡土墙：长173米、高1.5米；排水沟：25米，顶戈皂组道路安装路灯50余盏，顶戈皂组硬化道路：100米。</t>
  </si>
  <si>
    <t>产业发展项目</t>
  </si>
  <si>
    <t>生产项目</t>
  </si>
  <si>
    <t>休闲农业与乡村旅游</t>
  </si>
  <si>
    <t>堰头村“玫瑰大道”建设</t>
  </si>
  <si>
    <t>2025年10</t>
  </si>
  <si>
    <t>玫瑰大道建设长度：1.9公里;（包含爬藤玫瑰、老桩玫瑰、盆栽玫瑰等品种）</t>
  </si>
  <si>
    <t>堰头村金甲梨园道路两厢沟面建设</t>
  </si>
  <si>
    <t>道路两厢水沟面修复宽0.8米*长480米；周边附属设施建设。</t>
  </si>
  <si>
    <t>蔡坟塘和白泥塘组人居环境地质改造</t>
  </si>
  <si>
    <t>房前屋后花坛长400米，清废8000平方，房前屋后屋场打造及绿植修复</t>
  </si>
  <si>
    <t>发展乡村振兴</t>
  </si>
  <si>
    <t>金甲村三塘映月片区人居环境提质改造</t>
  </si>
  <si>
    <t>对金甲村三塘映月片区人居环境提质改造，清废12000平方，出行亮化修复</t>
  </si>
  <si>
    <t>改善人居环境</t>
  </si>
  <si>
    <t>美化村容村貌</t>
  </si>
  <si>
    <t>金甲村上金湾组水塘护坡修建</t>
  </si>
  <si>
    <t>清瘀水面10亩，护坡高2.8米*长400米，厚0.5</t>
  </si>
  <si>
    <t>带动群众发展 、提高经济效益</t>
  </si>
  <si>
    <t>皇田村美丽屋场建设</t>
  </si>
  <si>
    <t>杉山组至贺家港至月陂塘组沿途3.3公里整体人居环境提质及区域内7800平方美丽屋场建设。</t>
  </si>
  <si>
    <t>村主干道曾家湾至官冲垅段人居环境提质改造</t>
  </si>
  <si>
    <t>对村主干道曾家湾至官冲垅段610米人居环境提质改造，沿路砌花坛若干，清废清表及土地平整2700平方米，道路硬化长57米，宽3米。沿路房屋提质，做彩绘80平方米。砌挡土墙130米，砌护坡长60米，均高1.8米。</t>
  </si>
  <si>
    <t>产业发展</t>
  </si>
  <si>
    <t>养殖业基地</t>
  </si>
  <si>
    <t>梅花鹿养殖园三期项目</t>
  </si>
  <si>
    <t>购买梅花鹿200头，建设防逃脱网及养殖场附属设施</t>
  </si>
  <si>
    <t>巩固期间，每年使村集体增收不低于本金的5%</t>
  </si>
  <si>
    <t>以产业发展巩固脱贫成效，带动村集体经济增收</t>
  </si>
  <si>
    <t>加工流通项目</t>
  </si>
  <si>
    <t>产地初加工和精深加工</t>
  </si>
  <si>
    <t>黄洲村</t>
  </si>
  <si>
    <t>衡阳梦缘食品有限公司厂区生产用水处理系统工程项目</t>
  </si>
  <si>
    <t>厂区生产用水处理系统工程及净水系统配套项目</t>
  </si>
  <si>
    <t>衡洲农业食品加工厂项目</t>
  </si>
  <si>
    <t>2024年12</t>
  </si>
  <si>
    <t>新建厂房一栋340平方米及配套设施60平方，购进全套生产设备</t>
  </si>
  <si>
    <t>宥升农业乡村旅游配套设施建设项目</t>
  </si>
  <si>
    <t>乡村旅游配套设施建设面积300平米，农家乐配套。</t>
  </si>
  <si>
    <t>解决村民就业</t>
  </si>
  <si>
    <t>衡阳领航专业合作社萝卜产能扩建项目</t>
  </si>
  <si>
    <t>建凉晒棚240平方，保鲜厍房一座160立立平米，切萝卜机3台</t>
  </si>
  <si>
    <t>衡阳市楚芳现代农业发展有限公司萝卜深加工厂房及生产线建设项目</t>
  </si>
  <si>
    <t>购买瓶子贴标机一台，15平方烘烤房一个，酱菜包装加工生产线一条！</t>
  </si>
  <si>
    <t>种植业基地</t>
  </si>
  <si>
    <t>衡阳小杰家庭农场“Y”型大棚；新型钢结构建设</t>
  </si>
  <si>
    <t>2025年4月</t>
  </si>
  <si>
    <t>2025年12月</t>
  </si>
  <si>
    <t>对16000平方早熟梨园区土壤实施改造:开展绿肥种植；16000平方梨园防鸟网钢架建设及鸟网安装，引进蜜桃新品种“梦露水晶”，改造2800平方“Y”型大棚桃生产园；改造1200平方葡萄“飞鸟”架模式，采用新型钢结构模式</t>
  </si>
  <si>
    <t>以产业发展巩固脱贫成效，带动村民和村集体经济增收</t>
  </si>
  <si>
    <t>衡阳直托龙农业发展有限公司养殖设备改造升级项目</t>
  </si>
  <si>
    <t>蛋鸡养殖设备改造升级，包括温控系统升级、投料系统改造、养殖场地修善，养殖场地通风和保温设施</t>
  </si>
  <si>
    <t>衡阳市杰康绿色蔬菜深加工有限公司经营规模扩大项目</t>
  </si>
  <si>
    <t>增加蔬菜初加工半成品库存量30吨提升产量</t>
  </si>
  <si>
    <t>茶兴村</t>
  </si>
  <si>
    <t>宥升农业白萝卜深加工产业项目</t>
  </si>
  <si>
    <t>建设白萝卜深加工生产线，建设标准化厂房 3000 平方米，冷链仓库：2000平方米，购置清洗机、切片机、烘干机、包装机等设备</t>
  </si>
  <si>
    <t>东阳渡街道</t>
  </si>
  <si>
    <t>高栗村</t>
  </si>
  <si>
    <t>竹塘组人居环境整治补短板及基础设施建设</t>
  </si>
  <si>
    <t>竹塘组村容村貌提升，道路建设长290米，宽4米，厚0.2米，机耕道长80米、宽3米，坪地建设，房屋外立面翻新，砌筑围墙 1.3公里道路两旁两厢人居环境提质等</t>
  </si>
  <si>
    <t>改善村民日常生产生活环境，提高村人民生活质量</t>
  </si>
  <si>
    <t>改善群众出行条件，提高村民幸福感</t>
  </si>
  <si>
    <t>蒋家祠2组至高山庙组道路硬化</t>
  </si>
  <si>
    <t>蒋家祠2组到高山庙组道路硬化，1、长100米*宽3.5米*厚0.2米；2、长270米*宽2.5米*厚0.2米。</t>
  </si>
  <si>
    <t>美化乡村环境，方便村民出行，提高群众生活质量</t>
  </si>
  <si>
    <t>该项目实施可提升村容村貌，优化环境，方便村民出行提高人民生活质量，提升群众幸福感</t>
  </si>
  <si>
    <t>金松村</t>
  </si>
  <si>
    <t>村主干道提质改造降低</t>
  </si>
  <si>
    <t>村主干道道路长155米，宽6m，水泥路面破碎，路基降低1m。</t>
  </si>
  <si>
    <t>道路降低方便重型货车出行，增加群众收益</t>
  </si>
  <si>
    <t>使群众生产运输方便，123户560人，促进贫困群众增收</t>
  </si>
  <si>
    <t>许冲组人居环境整治补短板及基础设施建设</t>
  </si>
  <si>
    <t>许冲组通组道路宽3.5m路面底层铺石子硬化，共0.36公里，厚0.2米。金槐基地道路建设1.1公里，宽0.8m，路基铺设石子硬化，路面铺设透水砖。屋房风貌提质，环境整治</t>
  </si>
  <si>
    <t>产出指标：道路硬化前路段坑洼，硬化后提高群众满意度100%</t>
  </si>
  <si>
    <t>使群众生产运输方便，53户204人，促进贫困群众增收</t>
  </si>
  <si>
    <t>光辉村</t>
  </si>
  <si>
    <t>村主干两厢提质补短及基础建设</t>
  </si>
  <si>
    <t>石头咀道路硬化长0.148公里、宽3米，厚0.2米。鲁箭塘组至石头咀组两厢提质、鲁箭塘组山坡护砌</t>
  </si>
  <si>
    <t>改善农村生活环境，方便村民出行</t>
  </si>
  <si>
    <t>提高人民生活质量，提升群众幸福感</t>
  </si>
  <si>
    <t>过路塘组、罗家坳组人居环境提质补短</t>
  </si>
  <si>
    <t>过路塘组、罗家坳组人居环境提质</t>
  </si>
  <si>
    <t>太山村</t>
  </si>
  <si>
    <t>山塘冲水库养殖</t>
  </si>
  <si>
    <t>太山村集体经济合作社</t>
  </si>
  <si>
    <t>水产养殖面积40余亩</t>
  </si>
  <si>
    <t>为太山村集体经济收入增收2万元每月</t>
  </si>
  <si>
    <t>安排脱贫户务工</t>
  </si>
  <si>
    <t>加工冷藏储存厂房</t>
  </si>
  <si>
    <t>金松村许冲组</t>
  </si>
  <si>
    <t>新建加工冷藏储存厂房</t>
  </si>
  <si>
    <t>提高群众幸福指数、助力乡村振兴</t>
  </si>
  <si>
    <t>巩固拓展脱贫攻坚成果同乡村振兴有效衔接产生的效果</t>
  </si>
  <si>
    <t>田园综合体</t>
  </si>
  <si>
    <t>高栗村经济合作社</t>
  </si>
  <si>
    <t>坐落上升组，占地1亩，新建休闲娱乐综合体3层楼1800㎡，集餐饮、休闲、娱乐、研学、会议等于一体的综合体，其中：综合楼1800平米、休闲娱乐室8间、研学基地500平米、综合会议室200平米、垂钓平台20个、农副产品展销厅、农副产品加工室500平米。</t>
  </si>
  <si>
    <t>促进乡村振兴，提高村级集体经济发展</t>
  </si>
  <si>
    <t>该项目实施可优化乡村土地结构，促进乡村旅游，壮大村集体经济收入</t>
  </si>
  <si>
    <t>配套基础设施项目</t>
  </si>
  <si>
    <t>光辉村衡阳思乡合作社灌溉管网</t>
  </si>
  <si>
    <t>建设管网1000米、钓鱼台鱼，冲氧机、抗旱井</t>
  </si>
  <si>
    <t>改善农村灌溉问题，促进经济发展</t>
  </si>
  <si>
    <t>瑞锦共享菜园基地</t>
  </si>
  <si>
    <t>共享菜园基地及配套设施建设。</t>
  </si>
  <si>
    <t>壮大村集体经济，预计每年按实际投入资金的5%给村集体经济增收。</t>
  </si>
  <si>
    <t>，以发展生产、就业务工、收益分红、带动农户就近就地就业务工等方式提高村集体经济和农户增收</t>
  </si>
  <si>
    <t>亮农蔬菜种植项目</t>
  </si>
  <si>
    <t>续建</t>
  </si>
  <si>
    <t>种植瓜果、蔬菜等产业项目基地，</t>
  </si>
  <si>
    <t>酃湖乡</t>
  </si>
  <si>
    <t>上托村</t>
  </si>
  <si>
    <t>上托小学周边新修道路</t>
  </si>
  <si>
    <t>上托小学周边</t>
  </si>
  <si>
    <t>上托小学周边道路新修里程长200米、宽5米、厚0.2米</t>
  </si>
  <si>
    <t>解决村级道路基础设施问题；方便周边学生上下学</t>
  </si>
  <si>
    <t>完善村级基础设施建设</t>
  </si>
  <si>
    <t>上托小学周边地坪改造</t>
  </si>
  <si>
    <t>改造</t>
  </si>
  <si>
    <t>上托小学周边地坪硬化720平方米、厚0.2米</t>
  </si>
  <si>
    <t>解决村级道路基础设施问题；方便周边学生日常出行</t>
  </si>
  <si>
    <t>上托村立新组新修水渠</t>
  </si>
  <si>
    <t>上托村立新组</t>
  </si>
  <si>
    <t>上托村立新组水渠长180米（其中内径400*600的80米，800*600的100米）</t>
  </si>
  <si>
    <t>解决村级基础设施问题；方便周边村民生产生活</t>
  </si>
  <si>
    <t>农村垃圾治理</t>
  </si>
  <si>
    <t>添置环卫设施</t>
  </si>
  <si>
    <t>2024.10</t>
  </si>
  <si>
    <t>电动垃圾清运车1台；隆鑫电动带加力三轮车1台；燃油垃圾清运车1台</t>
  </si>
  <si>
    <t>解决村民生活垃圾集中清运的问题</t>
  </si>
  <si>
    <t>建设和美乡村，提升村民幸福感</t>
  </si>
  <si>
    <t>白鹭湖村</t>
  </si>
  <si>
    <t>灌子塘3号鱼塘清淤、护砌</t>
  </si>
  <si>
    <t>鱼塘清淤8000立方、  护砌400米</t>
  </si>
  <si>
    <t>解决贫困户及村民鱼塘清淤和护砌的问题</t>
  </si>
  <si>
    <t>完善村级基础设施建设，提高蓄水抗旱、汛期排涝能力</t>
  </si>
  <si>
    <t>和平乡</t>
  </si>
  <si>
    <t>湖东村</t>
  </si>
  <si>
    <t>湖东村草莓园露营垂钓中心建设</t>
  </si>
  <si>
    <t>湖东村松家组</t>
  </si>
  <si>
    <t>2025.8</t>
  </si>
  <si>
    <t>2025.10</t>
  </si>
  <si>
    <t>优化基础设施，将露营、垂钓项目整体打造“农旅融合”范园区。安装垂钓围栏600米，建鱼厂24平方、篷房6个</t>
  </si>
  <si>
    <t>增加村集体资产，为集体创收。</t>
  </si>
  <si>
    <t>解决农户就业，增加村集体收入。</t>
  </si>
  <si>
    <t>湖东村苗圃小学至衡茶路口提质改造</t>
  </si>
  <si>
    <t>湖东村小湾、大塘组</t>
  </si>
  <si>
    <t>总路段长400米，宽约4.5，提质改造</t>
  </si>
  <si>
    <t>美化人居环境，完善乡村基础设施建设，改善学生出行。</t>
  </si>
  <si>
    <t>改造人居环境，提升乡村品位。</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</si>
</sst>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s>
  <fonts count="26">
    <font>
      <sz val="11"/>
      <color theme="1"/>
      <name val="宋体"/>
      <charset val="134"/>
      <scheme val="minor"/>
    </font>
    <font>
      <sz val="12"/>
      <color theme="1"/>
      <name val="宋体"/>
      <charset val="134"/>
      <scheme val="minor"/>
    </font>
    <font>
      <sz val="24"/>
      <name val="方正小标宋简体"/>
      <charset val="134"/>
    </font>
    <font>
      <sz val="12"/>
      <name val="方正仿宋_GB2312"/>
      <charset val="134"/>
    </font>
    <font>
      <sz val="12"/>
      <name val="黑体"/>
      <charset val="134"/>
    </font>
    <font>
      <sz val="12"/>
      <color theme="1"/>
      <name val="仿宋"/>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176" fontId="1" fillId="0" borderId="0" xfId="0" applyNumberFormat="1" applyFont="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alignment horizontal="left" vertical="center" wrapText="1"/>
    </xf>
    <xf numFmtId="176" fontId="2" fillId="0" borderId="0" xfId="0" applyNumberFormat="1"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Alignment="1">
      <alignment horizontal="center" vertical="center"/>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7" fontId="6" fillId="0" borderId="0" xfId="0" applyNumberFormat="1" applyFont="1" applyFill="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Y52"/>
  <sheetViews>
    <sheetView tabSelected="1" zoomScale="85" zoomScaleNormal="85" topLeftCell="A22" workbookViewId="0">
      <selection activeCell="AA7" sqref="AA7"/>
    </sheetView>
  </sheetViews>
  <sheetFormatPr defaultColWidth="9" defaultRowHeight="14.25"/>
  <cols>
    <col min="1" max="1" width="4.26666666666667" style="1" customWidth="1"/>
    <col min="2" max="2" width="6.71666666666667" style="1" customWidth="1"/>
    <col min="3" max="3" width="5.78333333333333" style="1" customWidth="1"/>
    <col min="4" max="4" width="5.33333333333333" style="1" customWidth="1"/>
    <col min="5" max="5" width="5.49166666666667" style="2" customWidth="1"/>
    <col min="6" max="6" width="5.78333333333333" style="2" customWidth="1"/>
    <col min="7" max="7" width="14.85" style="2" customWidth="1"/>
    <col min="8" max="9" width="9.00833333333333" style="2" customWidth="1"/>
    <col min="10" max="10" width="12.4416666666667" style="2" customWidth="1"/>
    <col min="11" max="11" width="12.5583333333333" style="2" customWidth="1"/>
    <col min="12" max="12" width="9.00833333333333" style="2" customWidth="1"/>
    <col min="13" max="13" width="20.425" style="3" customWidth="1"/>
    <col min="14" max="14" width="7.925" style="2" customWidth="1"/>
    <col min="15" max="16" width="7.925" style="4" customWidth="1"/>
    <col min="17" max="20" width="7.925" style="2" customWidth="1"/>
    <col min="21" max="22" width="9.00833333333333" style="2" customWidth="1"/>
    <col min="23" max="24" width="9.75" style="3" customWidth="1"/>
    <col min="25" max="25" width="4.40833333333333" style="2" customWidth="1"/>
    <col min="26" max="16384" width="9" style="1"/>
  </cols>
  <sheetData>
    <row r="1" ht="43" customHeight="1" spans="1:25">
      <c r="A1" s="5" t="s">
        <v>0</v>
      </c>
      <c r="B1" s="5"/>
      <c r="C1" s="5"/>
      <c r="D1" s="5"/>
      <c r="E1" s="5"/>
      <c r="F1" s="5"/>
      <c r="G1" s="5"/>
      <c r="H1" s="5"/>
      <c r="I1" s="5"/>
      <c r="J1" s="5"/>
      <c r="K1" s="5"/>
      <c r="L1" s="5"/>
      <c r="M1" s="9"/>
      <c r="N1" s="5"/>
      <c r="O1" s="10"/>
      <c r="P1" s="10"/>
      <c r="Q1" s="5"/>
      <c r="R1" s="5"/>
      <c r="S1" s="5"/>
      <c r="T1" s="5"/>
      <c r="U1" s="5"/>
      <c r="V1" s="5"/>
      <c r="W1" s="9"/>
      <c r="X1" s="9"/>
      <c r="Y1" s="5"/>
    </row>
    <row r="2" ht="23" customHeight="1" spans="1:25">
      <c r="A2" s="6" t="s">
        <v>1</v>
      </c>
      <c r="B2" s="6"/>
      <c r="C2" s="6"/>
      <c r="D2" s="6"/>
      <c r="E2" s="6"/>
      <c r="F2" s="6"/>
      <c r="G2" s="6"/>
      <c r="H2" s="6"/>
      <c r="I2" s="11"/>
      <c r="J2" s="11"/>
      <c r="K2" s="11"/>
      <c r="L2" s="11"/>
      <c r="M2" s="12"/>
      <c r="N2" s="11"/>
      <c r="O2" s="13"/>
      <c r="P2" s="13"/>
      <c r="Q2" s="11"/>
      <c r="R2" s="11"/>
      <c r="S2" s="11"/>
      <c r="T2" s="11"/>
      <c r="U2" s="11"/>
      <c r="V2" s="11" t="s">
        <v>2</v>
      </c>
      <c r="W2" s="16" t="s">
        <v>3</v>
      </c>
      <c r="X2" s="12"/>
      <c r="Y2" s="11"/>
    </row>
    <row r="3" spans="1:25">
      <c r="A3" s="7" t="s">
        <v>4</v>
      </c>
      <c r="B3" s="7" t="s">
        <v>5</v>
      </c>
      <c r="C3" s="7"/>
      <c r="D3" s="7"/>
      <c r="E3" s="7" t="s">
        <v>6</v>
      </c>
      <c r="F3" s="7" t="s">
        <v>7</v>
      </c>
      <c r="G3" s="7" t="s">
        <v>8</v>
      </c>
      <c r="H3" s="7" t="s">
        <v>9</v>
      </c>
      <c r="I3" s="7" t="s">
        <v>10</v>
      </c>
      <c r="J3" s="7" t="s">
        <v>11</v>
      </c>
      <c r="K3" s="7"/>
      <c r="L3" s="7" t="s">
        <v>12</v>
      </c>
      <c r="M3" s="14" t="s">
        <v>13</v>
      </c>
      <c r="N3" s="7" t="s">
        <v>14</v>
      </c>
      <c r="O3" s="15"/>
      <c r="P3" s="15"/>
      <c r="Q3" s="7" t="s">
        <v>15</v>
      </c>
      <c r="R3" s="7"/>
      <c r="S3" s="7"/>
      <c r="T3" s="7"/>
      <c r="U3" s="7"/>
      <c r="V3" s="7"/>
      <c r="W3" s="7" t="s">
        <v>16</v>
      </c>
      <c r="X3" s="7" t="s">
        <v>17</v>
      </c>
      <c r="Y3" s="7" t="s">
        <v>18</v>
      </c>
    </row>
    <row r="4" spans="1:25">
      <c r="A4" s="7"/>
      <c r="B4" s="7" t="s">
        <v>19</v>
      </c>
      <c r="C4" s="7" t="s">
        <v>20</v>
      </c>
      <c r="D4" s="7" t="s">
        <v>21</v>
      </c>
      <c r="E4" s="7"/>
      <c r="F4" s="7"/>
      <c r="G4" s="7"/>
      <c r="H4" s="7"/>
      <c r="I4" s="7"/>
      <c r="J4" s="7"/>
      <c r="K4" s="7"/>
      <c r="L4" s="7"/>
      <c r="M4" s="14"/>
      <c r="N4" s="7" t="s">
        <v>22</v>
      </c>
      <c r="O4" s="15" t="s">
        <v>23</v>
      </c>
      <c r="P4" s="15"/>
      <c r="Q4" s="7" t="s">
        <v>24</v>
      </c>
      <c r="R4" s="7" t="s">
        <v>25</v>
      </c>
      <c r="S4" s="7" t="s">
        <v>26</v>
      </c>
      <c r="T4" s="7" t="s">
        <v>23</v>
      </c>
      <c r="U4" s="7"/>
      <c r="V4" s="7"/>
      <c r="W4" s="7"/>
      <c r="X4" s="7"/>
      <c r="Y4" s="7"/>
    </row>
    <row r="5" ht="99.75" spans="1:25">
      <c r="A5" s="7"/>
      <c r="B5" s="7"/>
      <c r="C5" s="7"/>
      <c r="D5" s="7"/>
      <c r="E5" s="7"/>
      <c r="F5" s="7"/>
      <c r="G5" s="7"/>
      <c r="H5" s="7"/>
      <c r="I5" s="7"/>
      <c r="J5" s="7" t="s">
        <v>27</v>
      </c>
      <c r="K5" s="7" t="s">
        <v>28</v>
      </c>
      <c r="L5" s="7"/>
      <c r="M5" s="14"/>
      <c r="N5" s="7"/>
      <c r="O5" s="15" t="s">
        <v>29</v>
      </c>
      <c r="P5" s="15" t="s">
        <v>30</v>
      </c>
      <c r="Q5" s="7"/>
      <c r="R5" s="7"/>
      <c r="S5" s="7"/>
      <c r="T5" s="7" t="s">
        <v>31</v>
      </c>
      <c r="U5" s="7" t="s">
        <v>32</v>
      </c>
      <c r="V5" s="7" t="s">
        <v>33</v>
      </c>
      <c r="W5" s="7"/>
      <c r="X5" s="7"/>
      <c r="Y5" s="7"/>
    </row>
    <row r="6" ht="111" customHeight="1" spans="1:25">
      <c r="A6" s="8">
        <v>1</v>
      </c>
      <c r="B6" s="8" t="s">
        <v>34</v>
      </c>
      <c r="C6" s="8" t="s">
        <v>35</v>
      </c>
      <c r="D6" s="8" t="s">
        <v>36</v>
      </c>
      <c r="E6" s="8" t="s">
        <v>37</v>
      </c>
      <c r="F6" s="8" t="s">
        <v>38</v>
      </c>
      <c r="G6" s="8" t="s">
        <v>39</v>
      </c>
      <c r="H6" s="8" t="s">
        <v>40</v>
      </c>
      <c r="I6" s="8" t="s">
        <v>38</v>
      </c>
      <c r="J6" s="8">
        <v>45754</v>
      </c>
      <c r="K6" s="8">
        <v>45998</v>
      </c>
      <c r="L6" s="8" t="s">
        <v>38</v>
      </c>
      <c r="M6" s="8" t="s">
        <v>41</v>
      </c>
      <c r="N6" s="8">
        <v>60</v>
      </c>
      <c r="O6" s="8">
        <v>60</v>
      </c>
      <c r="P6" s="8">
        <f>N6-O6</f>
        <v>0</v>
      </c>
      <c r="Q6" s="8">
        <v>1</v>
      </c>
      <c r="R6" s="8">
        <v>833</v>
      </c>
      <c r="S6" s="8">
        <v>3026</v>
      </c>
      <c r="T6" s="8">
        <v>1</v>
      </c>
      <c r="U6" s="8">
        <v>47</v>
      </c>
      <c r="V6" s="8">
        <v>144</v>
      </c>
      <c r="W6" s="8" t="s">
        <v>42</v>
      </c>
      <c r="X6" s="8" t="s">
        <v>43</v>
      </c>
      <c r="Y6" s="8"/>
    </row>
    <row r="7" ht="90" customHeight="1" spans="1:25">
      <c r="A7" s="8">
        <v>2</v>
      </c>
      <c r="B7" s="8" t="s">
        <v>34</v>
      </c>
      <c r="C7" s="8" t="s">
        <v>44</v>
      </c>
      <c r="D7" s="8" t="s">
        <v>45</v>
      </c>
      <c r="E7" s="8" t="s">
        <v>37</v>
      </c>
      <c r="F7" s="8" t="s">
        <v>38</v>
      </c>
      <c r="G7" s="8" t="s">
        <v>46</v>
      </c>
      <c r="H7" s="8" t="s">
        <v>40</v>
      </c>
      <c r="I7" s="8" t="s">
        <v>38</v>
      </c>
      <c r="J7" s="8">
        <v>45748</v>
      </c>
      <c r="K7" s="8">
        <v>45870</v>
      </c>
      <c r="L7" s="8" t="s">
        <v>38</v>
      </c>
      <c r="M7" s="8" t="s">
        <v>47</v>
      </c>
      <c r="N7" s="8">
        <v>15</v>
      </c>
      <c r="O7" s="8">
        <v>10</v>
      </c>
      <c r="P7" s="8">
        <f t="shared" ref="P7:P31" si="0">N7-O7</f>
        <v>5</v>
      </c>
      <c r="Q7" s="8">
        <v>1</v>
      </c>
      <c r="R7" s="8">
        <v>100</v>
      </c>
      <c r="S7" s="8">
        <v>3026</v>
      </c>
      <c r="T7" s="8">
        <v>1</v>
      </c>
      <c r="U7" s="8">
        <v>47</v>
      </c>
      <c r="V7" s="8">
        <v>144</v>
      </c>
      <c r="W7" s="8" t="s">
        <v>48</v>
      </c>
      <c r="X7" s="8" t="s">
        <v>49</v>
      </c>
      <c r="Y7" s="8"/>
    </row>
    <row r="8" ht="171" customHeight="1" spans="1:25">
      <c r="A8" s="8">
        <v>3</v>
      </c>
      <c r="B8" s="8" t="s">
        <v>34</v>
      </c>
      <c r="C8" s="8" t="s">
        <v>35</v>
      </c>
      <c r="D8" s="8" t="s">
        <v>36</v>
      </c>
      <c r="E8" s="8" t="s">
        <v>37</v>
      </c>
      <c r="F8" s="8" t="s">
        <v>50</v>
      </c>
      <c r="G8" s="8" t="s">
        <v>51</v>
      </c>
      <c r="H8" s="8" t="s">
        <v>52</v>
      </c>
      <c r="I8" s="8" t="s">
        <v>50</v>
      </c>
      <c r="J8" s="8">
        <v>45788</v>
      </c>
      <c r="K8" s="8">
        <v>45849</v>
      </c>
      <c r="L8" s="8" t="s">
        <v>50</v>
      </c>
      <c r="M8" s="8" t="s">
        <v>53</v>
      </c>
      <c r="N8" s="8">
        <v>20</v>
      </c>
      <c r="O8" s="8">
        <v>20</v>
      </c>
      <c r="P8" s="8">
        <f t="shared" si="0"/>
        <v>0</v>
      </c>
      <c r="Q8" s="8">
        <v>1</v>
      </c>
      <c r="R8" s="8">
        <v>416</v>
      </c>
      <c r="S8" s="8">
        <v>1496</v>
      </c>
      <c r="T8" s="8">
        <v>1</v>
      </c>
      <c r="U8" s="8">
        <v>46</v>
      </c>
      <c r="V8" s="8">
        <v>165</v>
      </c>
      <c r="W8" s="8" t="s">
        <v>54</v>
      </c>
      <c r="X8" s="8" t="s">
        <v>43</v>
      </c>
      <c r="Y8" s="8"/>
    </row>
    <row r="9" ht="145" customHeight="1" spans="1:25">
      <c r="A9" s="8">
        <v>4</v>
      </c>
      <c r="B9" s="8" t="s">
        <v>34</v>
      </c>
      <c r="C9" s="8" t="s">
        <v>35</v>
      </c>
      <c r="D9" s="8" t="s">
        <v>36</v>
      </c>
      <c r="E9" s="8" t="s">
        <v>37</v>
      </c>
      <c r="F9" s="8" t="s">
        <v>50</v>
      </c>
      <c r="G9" s="8" t="s">
        <v>55</v>
      </c>
      <c r="H9" s="8" t="s">
        <v>52</v>
      </c>
      <c r="I9" s="8" t="s">
        <v>50</v>
      </c>
      <c r="J9" s="8">
        <v>45789</v>
      </c>
      <c r="K9" s="8">
        <v>45850</v>
      </c>
      <c r="L9" s="8" t="s">
        <v>50</v>
      </c>
      <c r="M9" s="8" t="s">
        <v>56</v>
      </c>
      <c r="N9" s="8">
        <v>45</v>
      </c>
      <c r="O9" s="8">
        <v>45</v>
      </c>
      <c r="P9" s="8">
        <f t="shared" si="0"/>
        <v>0</v>
      </c>
      <c r="Q9" s="8">
        <v>1</v>
      </c>
      <c r="R9" s="8">
        <v>416</v>
      </c>
      <c r="S9" s="8">
        <v>1496</v>
      </c>
      <c r="T9" s="8">
        <v>1</v>
      </c>
      <c r="U9" s="8">
        <v>46</v>
      </c>
      <c r="V9" s="8">
        <v>165</v>
      </c>
      <c r="W9" s="8" t="s">
        <v>54</v>
      </c>
      <c r="X9" s="8" t="s">
        <v>43</v>
      </c>
      <c r="Y9" s="8"/>
    </row>
    <row r="10" ht="106" customHeight="1" spans="1:25">
      <c r="A10" s="8">
        <v>5</v>
      </c>
      <c r="B10" s="8" t="s">
        <v>34</v>
      </c>
      <c r="C10" s="8" t="s">
        <v>44</v>
      </c>
      <c r="D10" s="8" t="s">
        <v>57</v>
      </c>
      <c r="E10" s="8" t="s">
        <v>37</v>
      </c>
      <c r="F10" s="8" t="s">
        <v>58</v>
      </c>
      <c r="G10" s="8" t="s">
        <v>59</v>
      </c>
      <c r="H10" s="8" t="s">
        <v>52</v>
      </c>
      <c r="I10" s="8" t="s">
        <v>58</v>
      </c>
      <c r="J10" s="8">
        <v>45787</v>
      </c>
      <c r="K10" s="8">
        <v>45848</v>
      </c>
      <c r="L10" s="8" t="s">
        <v>58</v>
      </c>
      <c r="M10" s="8" t="s">
        <v>60</v>
      </c>
      <c r="N10" s="8">
        <v>45</v>
      </c>
      <c r="O10" s="8">
        <v>42</v>
      </c>
      <c r="P10" s="8">
        <f t="shared" si="0"/>
        <v>3</v>
      </c>
      <c r="Q10" s="8">
        <v>1</v>
      </c>
      <c r="R10" s="8">
        <v>995</v>
      </c>
      <c r="S10" s="8">
        <v>3350</v>
      </c>
      <c r="T10" s="8">
        <v>0</v>
      </c>
      <c r="U10" s="8">
        <v>35</v>
      </c>
      <c r="V10" s="8">
        <v>101</v>
      </c>
      <c r="W10" s="8" t="s">
        <v>61</v>
      </c>
      <c r="X10" s="8" t="s">
        <v>62</v>
      </c>
      <c r="Y10" s="8"/>
    </row>
    <row r="11" ht="85.5" spans="1:25">
      <c r="A11" s="8">
        <v>6</v>
      </c>
      <c r="B11" s="8" t="s">
        <v>34</v>
      </c>
      <c r="C11" s="8" t="s">
        <v>35</v>
      </c>
      <c r="D11" s="8" t="s">
        <v>36</v>
      </c>
      <c r="E11" s="8" t="s">
        <v>37</v>
      </c>
      <c r="F11" s="8" t="s">
        <v>63</v>
      </c>
      <c r="G11" s="8" t="s">
        <v>64</v>
      </c>
      <c r="H11" s="8" t="s">
        <v>52</v>
      </c>
      <c r="I11" s="8" t="s">
        <v>63</v>
      </c>
      <c r="J11" s="8">
        <v>45778</v>
      </c>
      <c r="K11" s="8">
        <v>45962</v>
      </c>
      <c r="L11" s="8" t="s">
        <v>63</v>
      </c>
      <c r="M11" s="8" t="s">
        <v>65</v>
      </c>
      <c r="N11" s="8">
        <v>20</v>
      </c>
      <c r="O11" s="8">
        <v>20</v>
      </c>
      <c r="P11" s="8">
        <f t="shared" si="0"/>
        <v>0</v>
      </c>
      <c r="Q11" s="8">
        <v>1</v>
      </c>
      <c r="R11" s="8">
        <v>422</v>
      </c>
      <c r="S11" s="8">
        <v>1608</v>
      </c>
      <c r="T11" s="8">
        <v>0</v>
      </c>
      <c r="U11" s="8">
        <v>16</v>
      </c>
      <c r="V11" s="8">
        <v>48</v>
      </c>
      <c r="W11" s="8" t="s">
        <v>42</v>
      </c>
      <c r="X11" s="8" t="s">
        <v>43</v>
      </c>
      <c r="Y11" s="8"/>
    </row>
    <row r="12" ht="96" customHeight="1" spans="1:25">
      <c r="A12" s="8">
        <v>7</v>
      </c>
      <c r="B12" s="8" t="s">
        <v>34</v>
      </c>
      <c r="C12" s="8" t="s">
        <v>35</v>
      </c>
      <c r="D12" s="8" t="s">
        <v>36</v>
      </c>
      <c r="E12" s="8" t="s">
        <v>37</v>
      </c>
      <c r="F12" s="8" t="s">
        <v>63</v>
      </c>
      <c r="G12" s="8" t="s">
        <v>66</v>
      </c>
      <c r="H12" s="8" t="s">
        <v>52</v>
      </c>
      <c r="I12" s="8" t="s">
        <v>63</v>
      </c>
      <c r="J12" s="8">
        <v>45778</v>
      </c>
      <c r="K12" s="8">
        <v>45962</v>
      </c>
      <c r="L12" s="8" t="s">
        <v>63</v>
      </c>
      <c r="M12" s="8" t="s">
        <v>67</v>
      </c>
      <c r="N12" s="8">
        <v>30</v>
      </c>
      <c r="O12" s="8">
        <v>20</v>
      </c>
      <c r="P12" s="8">
        <f t="shared" si="0"/>
        <v>10</v>
      </c>
      <c r="Q12" s="8">
        <v>1</v>
      </c>
      <c r="R12" s="8">
        <v>422</v>
      </c>
      <c r="S12" s="8">
        <v>1608</v>
      </c>
      <c r="T12" s="8">
        <v>0</v>
      </c>
      <c r="U12" s="8">
        <v>16</v>
      </c>
      <c r="V12" s="8">
        <v>48</v>
      </c>
      <c r="W12" s="8" t="s">
        <v>42</v>
      </c>
      <c r="X12" s="8" t="s">
        <v>43</v>
      </c>
      <c r="Y12" s="8"/>
    </row>
    <row r="13" ht="91" customHeight="1" spans="1:25">
      <c r="A13" s="8">
        <v>8</v>
      </c>
      <c r="B13" s="8" t="s">
        <v>34</v>
      </c>
      <c r="C13" s="8" t="s">
        <v>35</v>
      </c>
      <c r="D13" s="8" t="s">
        <v>36</v>
      </c>
      <c r="E13" s="8" t="s">
        <v>37</v>
      </c>
      <c r="F13" s="8" t="s">
        <v>63</v>
      </c>
      <c r="G13" s="8" t="s">
        <v>68</v>
      </c>
      <c r="H13" s="8" t="s">
        <v>52</v>
      </c>
      <c r="I13" s="8" t="s">
        <v>63</v>
      </c>
      <c r="J13" s="8">
        <v>45778</v>
      </c>
      <c r="K13" s="8">
        <v>45962</v>
      </c>
      <c r="L13" s="8" t="s">
        <v>63</v>
      </c>
      <c r="M13" s="8" t="s">
        <v>69</v>
      </c>
      <c r="N13" s="8">
        <v>48</v>
      </c>
      <c r="O13" s="8">
        <v>48</v>
      </c>
      <c r="P13" s="8">
        <f t="shared" si="0"/>
        <v>0</v>
      </c>
      <c r="Q13" s="8">
        <v>1</v>
      </c>
      <c r="R13" s="8">
        <v>422</v>
      </c>
      <c r="S13" s="8">
        <v>1608</v>
      </c>
      <c r="T13" s="8">
        <v>0</v>
      </c>
      <c r="U13" s="8">
        <v>16</v>
      </c>
      <c r="V13" s="8">
        <v>48</v>
      </c>
      <c r="W13" s="8" t="s">
        <v>42</v>
      </c>
      <c r="X13" s="8" t="s">
        <v>43</v>
      </c>
      <c r="Y13" s="8"/>
    </row>
    <row r="14" ht="169" customHeight="1" spans="1:25">
      <c r="A14" s="8">
        <v>9</v>
      </c>
      <c r="B14" s="8" t="s">
        <v>34</v>
      </c>
      <c r="C14" s="8" t="s">
        <v>35</v>
      </c>
      <c r="D14" s="8" t="s">
        <v>36</v>
      </c>
      <c r="E14" s="8" t="s">
        <v>37</v>
      </c>
      <c r="F14" s="8" t="s">
        <v>63</v>
      </c>
      <c r="G14" s="8" t="s">
        <v>70</v>
      </c>
      <c r="H14" s="8" t="s">
        <v>52</v>
      </c>
      <c r="I14" s="8" t="s">
        <v>63</v>
      </c>
      <c r="J14" s="8">
        <v>45778</v>
      </c>
      <c r="K14" s="8">
        <v>45962</v>
      </c>
      <c r="L14" s="8" t="s">
        <v>63</v>
      </c>
      <c r="M14" s="8" t="s">
        <v>71</v>
      </c>
      <c r="N14" s="8">
        <v>48</v>
      </c>
      <c r="O14" s="8">
        <v>48</v>
      </c>
      <c r="P14" s="8">
        <f t="shared" si="0"/>
        <v>0</v>
      </c>
      <c r="Q14" s="8">
        <v>1</v>
      </c>
      <c r="R14" s="8">
        <v>422</v>
      </c>
      <c r="S14" s="8">
        <v>1608</v>
      </c>
      <c r="T14" s="8">
        <v>0</v>
      </c>
      <c r="U14" s="8">
        <v>16</v>
      </c>
      <c r="V14" s="8">
        <v>48</v>
      </c>
      <c r="W14" s="8" t="s">
        <v>42</v>
      </c>
      <c r="X14" s="8" t="s">
        <v>43</v>
      </c>
      <c r="Y14" s="8"/>
    </row>
    <row r="15" ht="94" customHeight="1" spans="1:25">
      <c r="A15" s="8">
        <v>10</v>
      </c>
      <c r="B15" s="8" t="s">
        <v>72</v>
      </c>
      <c r="C15" s="8" t="s">
        <v>73</v>
      </c>
      <c r="D15" s="8" t="s">
        <v>74</v>
      </c>
      <c r="E15" s="8" t="s">
        <v>37</v>
      </c>
      <c r="F15" s="8" t="s">
        <v>63</v>
      </c>
      <c r="G15" s="8" t="s">
        <v>75</v>
      </c>
      <c r="H15" s="8" t="s">
        <v>52</v>
      </c>
      <c r="I15" s="8" t="s">
        <v>63</v>
      </c>
      <c r="J15" s="8" t="s">
        <v>76</v>
      </c>
      <c r="K15" s="8">
        <v>46082</v>
      </c>
      <c r="L15" s="8" t="s">
        <v>63</v>
      </c>
      <c r="M15" s="8" t="s">
        <v>77</v>
      </c>
      <c r="N15" s="8">
        <v>220</v>
      </c>
      <c r="O15" s="8">
        <v>220</v>
      </c>
      <c r="P15" s="8">
        <f t="shared" si="0"/>
        <v>0</v>
      </c>
      <c r="Q15" s="8">
        <v>1</v>
      </c>
      <c r="R15" s="8">
        <v>422</v>
      </c>
      <c r="S15" s="8">
        <v>1608</v>
      </c>
      <c r="T15" s="8">
        <v>0</v>
      </c>
      <c r="U15" s="8">
        <v>16</v>
      </c>
      <c r="V15" s="8">
        <v>48</v>
      </c>
      <c r="W15" s="8" t="s">
        <v>42</v>
      </c>
      <c r="X15" s="8" t="s">
        <v>43</v>
      </c>
      <c r="Y15" s="8"/>
    </row>
    <row r="16" ht="81" customHeight="1" spans="1:25">
      <c r="A16" s="8">
        <v>11</v>
      </c>
      <c r="B16" s="8" t="s">
        <v>34</v>
      </c>
      <c r="C16" s="8" t="s">
        <v>35</v>
      </c>
      <c r="D16" s="8" t="s">
        <v>36</v>
      </c>
      <c r="E16" s="8" t="s">
        <v>37</v>
      </c>
      <c r="F16" s="8" t="s">
        <v>63</v>
      </c>
      <c r="G16" s="8" t="s">
        <v>78</v>
      </c>
      <c r="H16" s="8" t="s">
        <v>52</v>
      </c>
      <c r="I16" s="8" t="s">
        <v>63</v>
      </c>
      <c r="J16" s="8" t="s">
        <v>76</v>
      </c>
      <c r="K16" s="8">
        <v>46082</v>
      </c>
      <c r="L16" s="8" t="s">
        <v>63</v>
      </c>
      <c r="M16" s="8" t="s">
        <v>79</v>
      </c>
      <c r="N16" s="8">
        <v>70</v>
      </c>
      <c r="O16" s="8">
        <v>60</v>
      </c>
      <c r="P16" s="8">
        <f t="shared" si="0"/>
        <v>10</v>
      </c>
      <c r="Q16" s="8">
        <v>1</v>
      </c>
      <c r="R16" s="8">
        <v>422</v>
      </c>
      <c r="S16" s="8">
        <v>1608</v>
      </c>
      <c r="T16" s="8">
        <v>0</v>
      </c>
      <c r="U16" s="8">
        <v>16</v>
      </c>
      <c r="V16" s="8">
        <v>48</v>
      </c>
      <c r="W16" s="8" t="s">
        <v>42</v>
      </c>
      <c r="X16" s="8" t="s">
        <v>43</v>
      </c>
      <c r="Y16" s="8"/>
    </row>
    <row r="17" ht="57" spans="1:25">
      <c r="A17" s="8">
        <v>12</v>
      </c>
      <c r="B17" s="8" t="s">
        <v>34</v>
      </c>
      <c r="C17" s="8" t="s">
        <v>35</v>
      </c>
      <c r="D17" s="8" t="s">
        <v>36</v>
      </c>
      <c r="E17" s="8" t="s">
        <v>37</v>
      </c>
      <c r="F17" s="8" t="s">
        <v>58</v>
      </c>
      <c r="G17" s="8" t="s">
        <v>80</v>
      </c>
      <c r="H17" s="8" t="s">
        <v>52</v>
      </c>
      <c r="I17" s="8" t="s">
        <v>58</v>
      </c>
      <c r="J17" s="8">
        <v>45778</v>
      </c>
      <c r="K17" s="8">
        <v>45962</v>
      </c>
      <c r="L17" s="8" t="s">
        <v>58</v>
      </c>
      <c r="M17" s="8" t="s">
        <v>81</v>
      </c>
      <c r="N17" s="8">
        <v>18</v>
      </c>
      <c r="O17" s="8">
        <v>18</v>
      </c>
      <c r="P17" s="8">
        <f t="shared" si="0"/>
        <v>0</v>
      </c>
      <c r="Q17" s="8">
        <v>1</v>
      </c>
      <c r="R17" s="8">
        <v>165</v>
      </c>
      <c r="S17" s="8">
        <v>482</v>
      </c>
      <c r="T17" s="8"/>
      <c r="U17" s="8">
        <v>15</v>
      </c>
      <c r="V17" s="8">
        <v>48</v>
      </c>
      <c r="W17" s="8" t="s">
        <v>54</v>
      </c>
      <c r="X17" s="8" t="s">
        <v>82</v>
      </c>
      <c r="Y17" s="8"/>
    </row>
    <row r="18" ht="57" spans="1:25">
      <c r="A18" s="8">
        <v>13</v>
      </c>
      <c r="B18" s="8" t="s">
        <v>34</v>
      </c>
      <c r="C18" s="8" t="s">
        <v>35</v>
      </c>
      <c r="D18" s="8" t="s">
        <v>36</v>
      </c>
      <c r="E18" s="8" t="s">
        <v>37</v>
      </c>
      <c r="F18" s="8" t="s">
        <v>58</v>
      </c>
      <c r="G18" s="8" t="s">
        <v>83</v>
      </c>
      <c r="H18" s="8" t="s">
        <v>52</v>
      </c>
      <c r="I18" s="8" t="s">
        <v>58</v>
      </c>
      <c r="J18" s="8">
        <v>45787</v>
      </c>
      <c r="K18" s="8">
        <v>45848</v>
      </c>
      <c r="L18" s="8" t="s">
        <v>58</v>
      </c>
      <c r="M18" s="8" t="s">
        <v>84</v>
      </c>
      <c r="N18" s="8">
        <v>20</v>
      </c>
      <c r="O18" s="8">
        <v>20</v>
      </c>
      <c r="P18" s="8">
        <f t="shared" si="0"/>
        <v>0</v>
      </c>
      <c r="Q18" s="8">
        <v>1</v>
      </c>
      <c r="R18" s="8">
        <v>995</v>
      </c>
      <c r="S18" s="8">
        <v>3350</v>
      </c>
      <c r="T18" s="8">
        <v>0</v>
      </c>
      <c r="U18" s="8">
        <v>35</v>
      </c>
      <c r="V18" s="8">
        <v>101</v>
      </c>
      <c r="W18" s="8" t="s">
        <v>85</v>
      </c>
      <c r="X18" s="8" t="s">
        <v>86</v>
      </c>
      <c r="Y18" s="8"/>
    </row>
    <row r="19" ht="57" spans="1:25">
      <c r="A19" s="8">
        <v>14</v>
      </c>
      <c r="B19" s="8" t="s">
        <v>34</v>
      </c>
      <c r="C19" s="8" t="s">
        <v>44</v>
      </c>
      <c r="D19" s="8" t="s">
        <v>57</v>
      </c>
      <c r="E19" s="8" t="s">
        <v>37</v>
      </c>
      <c r="F19" s="8" t="s">
        <v>58</v>
      </c>
      <c r="G19" s="8" t="s">
        <v>87</v>
      </c>
      <c r="H19" s="8" t="s">
        <v>52</v>
      </c>
      <c r="I19" s="8" t="s">
        <v>58</v>
      </c>
      <c r="J19" s="8">
        <v>45787</v>
      </c>
      <c r="K19" s="8">
        <v>45848</v>
      </c>
      <c r="L19" s="8" t="s">
        <v>58</v>
      </c>
      <c r="M19" s="8" t="s">
        <v>88</v>
      </c>
      <c r="N19" s="8">
        <v>48</v>
      </c>
      <c r="O19" s="8">
        <v>48</v>
      </c>
      <c r="P19" s="8">
        <f t="shared" si="0"/>
        <v>0</v>
      </c>
      <c r="Q19" s="8">
        <v>1</v>
      </c>
      <c r="R19" s="8">
        <v>150</v>
      </c>
      <c r="S19" s="8">
        <v>468</v>
      </c>
      <c r="T19" s="8">
        <v>8</v>
      </c>
      <c r="U19" s="8">
        <v>27</v>
      </c>
      <c r="V19" s="8"/>
      <c r="W19" s="8" t="s">
        <v>89</v>
      </c>
      <c r="X19" s="8" t="s">
        <v>82</v>
      </c>
      <c r="Y19" s="8"/>
    </row>
    <row r="20" ht="85.5" spans="1:25">
      <c r="A20" s="8">
        <v>15</v>
      </c>
      <c r="B20" s="8" t="s">
        <v>34</v>
      </c>
      <c r="C20" s="8" t="s">
        <v>35</v>
      </c>
      <c r="D20" s="8" t="s">
        <v>36</v>
      </c>
      <c r="E20" s="8" t="s">
        <v>37</v>
      </c>
      <c r="F20" s="8" t="s">
        <v>38</v>
      </c>
      <c r="G20" s="8" t="s">
        <v>90</v>
      </c>
      <c r="H20" s="8" t="s">
        <v>40</v>
      </c>
      <c r="I20" s="8" t="s">
        <v>38</v>
      </c>
      <c r="J20" s="8">
        <v>45754</v>
      </c>
      <c r="K20" s="8">
        <v>45998</v>
      </c>
      <c r="L20" s="8" t="s">
        <v>38</v>
      </c>
      <c r="M20" s="8" t="s">
        <v>91</v>
      </c>
      <c r="N20" s="8">
        <v>68</v>
      </c>
      <c r="O20" s="8">
        <v>60</v>
      </c>
      <c r="P20" s="8">
        <f t="shared" si="0"/>
        <v>8</v>
      </c>
      <c r="Q20" s="8">
        <v>1</v>
      </c>
      <c r="R20" s="8">
        <v>833</v>
      </c>
      <c r="S20" s="8">
        <v>3026</v>
      </c>
      <c r="T20" s="8">
        <v>1</v>
      </c>
      <c r="U20" s="8">
        <v>47</v>
      </c>
      <c r="V20" s="8">
        <v>144</v>
      </c>
      <c r="W20" s="8" t="s">
        <v>42</v>
      </c>
      <c r="X20" s="8" t="s">
        <v>43</v>
      </c>
      <c r="Y20" s="8"/>
    </row>
    <row r="21" ht="177" customHeight="1" spans="1:25">
      <c r="A21" s="8">
        <v>16</v>
      </c>
      <c r="B21" s="8" t="s">
        <v>34</v>
      </c>
      <c r="C21" s="8" t="s">
        <v>35</v>
      </c>
      <c r="D21" s="8" t="s">
        <v>36</v>
      </c>
      <c r="E21" s="8" t="s">
        <v>37</v>
      </c>
      <c r="F21" s="8" t="s">
        <v>50</v>
      </c>
      <c r="G21" s="8" t="s">
        <v>92</v>
      </c>
      <c r="H21" s="8" t="s">
        <v>52</v>
      </c>
      <c r="I21" s="8" t="s">
        <v>50</v>
      </c>
      <c r="J21" s="8">
        <v>45790</v>
      </c>
      <c r="K21" s="8">
        <v>45851</v>
      </c>
      <c r="L21" s="8" t="s">
        <v>50</v>
      </c>
      <c r="M21" s="8" t="s">
        <v>93</v>
      </c>
      <c r="N21" s="8">
        <v>40</v>
      </c>
      <c r="O21" s="8">
        <v>40</v>
      </c>
      <c r="P21" s="8">
        <f t="shared" si="0"/>
        <v>0</v>
      </c>
      <c r="Q21" s="8">
        <v>1</v>
      </c>
      <c r="R21" s="8">
        <v>416</v>
      </c>
      <c r="S21" s="8">
        <v>1496</v>
      </c>
      <c r="T21" s="8">
        <v>1</v>
      </c>
      <c r="U21" s="8">
        <v>46</v>
      </c>
      <c r="V21" s="8">
        <v>165</v>
      </c>
      <c r="W21" s="8" t="s">
        <v>54</v>
      </c>
      <c r="X21" s="8" t="s">
        <v>43</v>
      </c>
      <c r="Y21" s="8"/>
    </row>
    <row r="22" ht="100" customHeight="1" spans="1:25">
      <c r="A22" s="8">
        <v>17</v>
      </c>
      <c r="B22" s="8" t="s">
        <v>94</v>
      </c>
      <c r="C22" s="8" t="s">
        <v>73</v>
      </c>
      <c r="D22" s="8" t="s">
        <v>95</v>
      </c>
      <c r="E22" s="8" t="s">
        <v>37</v>
      </c>
      <c r="F22" s="8" t="s">
        <v>63</v>
      </c>
      <c r="G22" s="8" t="s">
        <v>96</v>
      </c>
      <c r="H22" s="8" t="s">
        <v>52</v>
      </c>
      <c r="I22" s="8" t="s">
        <v>63</v>
      </c>
      <c r="J22" s="8">
        <v>45658</v>
      </c>
      <c r="K22" s="8">
        <v>45992</v>
      </c>
      <c r="L22" s="8" t="s">
        <v>38</v>
      </c>
      <c r="M22" s="8" t="s">
        <v>97</v>
      </c>
      <c r="N22" s="8">
        <v>400</v>
      </c>
      <c r="O22" s="8">
        <v>190</v>
      </c>
      <c r="P22" s="8">
        <f t="shared" si="0"/>
        <v>210</v>
      </c>
      <c r="Q22" s="8">
        <v>2</v>
      </c>
      <c r="R22" s="8">
        <v>422</v>
      </c>
      <c r="S22" s="8">
        <v>1608</v>
      </c>
      <c r="T22" s="8">
        <v>0</v>
      </c>
      <c r="U22" s="8">
        <v>16</v>
      </c>
      <c r="V22" s="8">
        <v>48</v>
      </c>
      <c r="W22" s="8" t="s">
        <v>98</v>
      </c>
      <c r="X22" s="8" t="s">
        <v>99</v>
      </c>
      <c r="Y22" s="8"/>
    </row>
    <row r="23" ht="117" customHeight="1" spans="1:25">
      <c r="A23" s="8">
        <v>18</v>
      </c>
      <c r="B23" s="8" t="s">
        <v>94</v>
      </c>
      <c r="C23" s="8" t="s">
        <v>100</v>
      </c>
      <c r="D23" s="8" t="s">
        <v>101</v>
      </c>
      <c r="E23" s="8" t="s">
        <v>37</v>
      </c>
      <c r="F23" s="8" t="s">
        <v>102</v>
      </c>
      <c r="G23" s="8" t="s">
        <v>103</v>
      </c>
      <c r="H23" s="8" t="s">
        <v>40</v>
      </c>
      <c r="I23" s="8" t="s">
        <v>102</v>
      </c>
      <c r="J23" s="8">
        <v>45658</v>
      </c>
      <c r="K23" s="8">
        <v>45992</v>
      </c>
      <c r="L23" s="8" t="s">
        <v>50</v>
      </c>
      <c r="M23" s="8" t="s">
        <v>104</v>
      </c>
      <c r="N23" s="8">
        <v>300</v>
      </c>
      <c r="O23" s="8">
        <v>80</v>
      </c>
      <c r="P23" s="8">
        <f t="shared" si="0"/>
        <v>220</v>
      </c>
      <c r="Q23" s="8">
        <v>1</v>
      </c>
      <c r="R23" s="8">
        <v>422</v>
      </c>
      <c r="S23" s="8">
        <v>1608</v>
      </c>
      <c r="T23" s="8">
        <v>0</v>
      </c>
      <c r="U23" s="8">
        <v>16</v>
      </c>
      <c r="V23" s="8">
        <v>48</v>
      </c>
      <c r="W23" s="8" t="s">
        <v>98</v>
      </c>
      <c r="X23" s="8" t="s">
        <v>99</v>
      </c>
      <c r="Y23" s="8"/>
    </row>
    <row r="24" ht="96" customHeight="1" spans="1:25">
      <c r="A24" s="8">
        <v>19</v>
      </c>
      <c r="B24" s="8" t="s">
        <v>94</v>
      </c>
      <c r="C24" s="8" t="s">
        <v>100</v>
      </c>
      <c r="D24" s="8" t="s">
        <v>101</v>
      </c>
      <c r="E24" s="8" t="s">
        <v>37</v>
      </c>
      <c r="F24" s="8" t="s">
        <v>63</v>
      </c>
      <c r="G24" s="8" t="s">
        <v>105</v>
      </c>
      <c r="H24" s="8" t="s">
        <v>40</v>
      </c>
      <c r="I24" s="8" t="s">
        <v>63</v>
      </c>
      <c r="J24" s="8" t="s">
        <v>106</v>
      </c>
      <c r="K24" s="8" t="s">
        <v>76</v>
      </c>
      <c r="L24" s="8" t="s">
        <v>50</v>
      </c>
      <c r="M24" s="8" t="s">
        <v>107</v>
      </c>
      <c r="N24" s="8">
        <v>70</v>
      </c>
      <c r="O24" s="8">
        <v>20</v>
      </c>
      <c r="P24" s="8">
        <f t="shared" si="0"/>
        <v>50</v>
      </c>
      <c r="Q24" s="8">
        <v>1</v>
      </c>
      <c r="R24" s="8">
        <v>422</v>
      </c>
      <c r="S24" s="8">
        <v>1608</v>
      </c>
      <c r="T24" s="8">
        <v>0</v>
      </c>
      <c r="U24" s="8">
        <v>16</v>
      </c>
      <c r="V24" s="8">
        <v>48</v>
      </c>
      <c r="W24" s="8" t="s">
        <v>98</v>
      </c>
      <c r="X24" s="8" t="s">
        <v>99</v>
      </c>
      <c r="Y24" s="8"/>
    </row>
    <row r="25" ht="85.5" spans="1:25">
      <c r="A25" s="8">
        <v>20</v>
      </c>
      <c r="B25" s="8" t="s">
        <v>94</v>
      </c>
      <c r="C25" s="8" t="s">
        <v>73</v>
      </c>
      <c r="D25" s="8" t="s">
        <v>74</v>
      </c>
      <c r="E25" s="8" t="s">
        <v>37</v>
      </c>
      <c r="F25" s="8" t="s">
        <v>38</v>
      </c>
      <c r="G25" s="8" t="s">
        <v>108</v>
      </c>
      <c r="H25" s="8" t="s">
        <v>52</v>
      </c>
      <c r="I25" s="8" t="s">
        <v>38</v>
      </c>
      <c r="J25" s="8">
        <v>45658</v>
      </c>
      <c r="K25" s="8">
        <v>45992</v>
      </c>
      <c r="L25" s="8" t="s">
        <v>38</v>
      </c>
      <c r="M25" s="8" t="s">
        <v>109</v>
      </c>
      <c r="N25" s="8">
        <v>60</v>
      </c>
      <c r="O25" s="8">
        <v>20</v>
      </c>
      <c r="P25" s="8">
        <f t="shared" si="0"/>
        <v>40</v>
      </c>
      <c r="Q25" s="8">
        <v>1</v>
      </c>
      <c r="R25" s="8">
        <v>0</v>
      </c>
      <c r="S25" s="8">
        <v>3026</v>
      </c>
      <c r="T25" s="8">
        <v>1</v>
      </c>
      <c r="U25" s="8">
        <v>6</v>
      </c>
      <c r="V25" s="8">
        <v>11</v>
      </c>
      <c r="W25" s="8" t="s">
        <v>98</v>
      </c>
      <c r="X25" s="8" t="s">
        <v>110</v>
      </c>
      <c r="Y25" s="8"/>
    </row>
    <row r="26" ht="85.5" spans="1:25">
      <c r="A26" s="8">
        <v>21</v>
      </c>
      <c r="B26" s="8" t="s">
        <v>94</v>
      </c>
      <c r="C26" s="8" t="s">
        <v>100</v>
      </c>
      <c r="D26" s="8" t="s">
        <v>101</v>
      </c>
      <c r="E26" s="8" t="s">
        <v>37</v>
      </c>
      <c r="F26" s="8" t="s">
        <v>50</v>
      </c>
      <c r="G26" s="8" t="s">
        <v>111</v>
      </c>
      <c r="H26" s="8" t="s">
        <v>52</v>
      </c>
      <c r="I26" s="8" t="s">
        <v>50</v>
      </c>
      <c r="J26" s="8">
        <v>45722</v>
      </c>
      <c r="K26" s="8">
        <v>45997</v>
      </c>
      <c r="L26" s="8" t="s">
        <v>50</v>
      </c>
      <c r="M26" s="8" t="s">
        <v>112</v>
      </c>
      <c r="N26" s="8">
        <v>50</v>
      </c>
      <c r="O26" s="8">
        <v>20</v>
      </c>
      <c r="P26" s="8">
        <f t="shared" si="0"/>
        <v>30</v>
      </c>
      <c r="Q26" s="8">
        <v>1</v>
      </c>
      <c r="R26" s="8">
        <v>406</v>
      </c>
      <c r="S26" s="8">
        <v>1496</v>
      </c>
      <c r="T26" s="8">
        <v>1</v>
      </c>
      <c r="U26" s="8">
        <v>46</v>
      </c>
      <c r="V26" s="8">
        <v>164</v>
      </c>
      <c r="W26" s="8" t="s">
        <v>98</v>
      </c>
      <c r="X26" s="8" t="s">
        <v>99</v>
      </c>
      <c r="Y26" s="8"/>
    </row>
    <row r="27" ht="85.5" spans="1:25">
      <c r="A27" s="8">
        <v>22</v>
      </c>
      <c r="B27" s="8" t="s">
        <v>94</v>
      </c>
      <c r="C27" s="8" t="s">
        <v>100</v>
      </c>
      <c r="D27" s="8" t="s">
        <v>101</v>
      </c>
      <c r="E27" s="8" t="s">
        <v>37</v>
      </c>
      <c r="F27" s="8" t="s">
        <v>58</v>
      </c>
      <c r="G27" s="8" t="s">
        <v>113</v>
      </c>
      <c r="H27" s="8" t="s">
        <v>52</v>
      </c>
      <c r="I27" s="8" t="s">
        <v>58</v>
      </c>
      <c r="J27" s="8">
        <v>45658</v>
      </c>
      <c r="K27" s="8">
        <v>45992</v>
      </c>
      <c r="L27" s="8" t="s">
        <v>50</v>
      </c>
      <c r="M27" s="8" t="s">
        <v>114</v>
      </c>
      <c r="N27" s="8">
        <v>65</v>
      </c>
      <c r="O27" s="8">
        <v>30</v>
      </c>
      <c r="P27" s="8">
        <f t="shared" si="0"/>
        <v>35</v>
      </c>
      <c r="Q27" s="8">
        <v>1</v>
      </c>
      <c r="R27" s="8">
        <v>80</v>
      </c>
      <c r="S27" s="8">
        <v>435</v>
      </c>
      <c r="T27" s="8">
        <v>1</v>
      </c>
      <c r="U27" s="8">
        <v>12</v>
      </c>
      <c r="V27" s="8">
        <v>43</v>
      </c>
      <c r="W27" s="8" t="s">
        <v>98</v>
      </c>
      <c r="X27" s="8" t="s">
        <v>99</v>
      </c>
      <c r="Y27" s="8"/>
    </row>
    <row r="28" ht="177" customHeight="1" spans="1:25">
      <c r="A28" s="8">
        <v>23</v>
      </c>
      <c r="B28" s="8" t="s">
        <v>94</v>
      </c>
      <c r="C28" s="8" t="s">
        <v>73</v>
      </c>
      <c r="D28" s="8" t="s">
        <v>115</v>
      </c>
      <c r="E28" s="8" t="s">
        <v>37</v>
      </c>
      <c r="F28" s="8" t="s">
        <v>102</v>
      </c>
      <c r="G28" s="8" t="s">
        <v>116</v>
      </c>
      <c r="H28" s="8" t="s">
        <v>52</v>
      </c>
      <c r="I28" s="8" t="s">
        <v>102</v>
      </c>
      <c r="J28" s="8" t="s">
        <v>117</v>
      </c>
      <c r="K28" s="8" t="s">
        <v>118</v>
      </c>
      <c r="L28" s="8" t="s">
        <v>38</v>
      </c>
      <c r="M28" s="8" t="s">
        <v>119</v>
      </c>
      <c r="N28" s="8">
        <v>30</v>
      </c>
      <c r="O28" s="8">
        <v>10</v>
      </c>
      <c r="P28" s="8">
        <f t="shared" si="0"/>
        <v>20</v>
      </c>
      <c r="Q28" s="8">
        <v>2</v>
      </c>
      <c r="R28" s="8">
        <v>674</v>
      </c>
      <c r="S28" s="8">
        <v>2360</v>
      </c>
      <c r="T28" s="8">
        <v>2</v>
      </c>
      <c r="U28" s="8">
        <v>38</v>
      </c>
      <c r="V28" s="8">
        <v>155</v>
      </c>
      <c r="W28" s="8" t="s">
        <v>98</v>
      </c>
      <c r="X28" s="8" t="s">
        <v>120</v>
      </c>
      <c r="Y28" s="8"/>
    </row>
    <row r="29" ht="85.5" spans="1:25">
      <c r="A29" s="8">
        <v>24</v>
      </c>
      <c r="B29" s="8" t="s">
        <v>94</v>
      </c>
      <c r="C29" s="8" t="s">
        <v>73</v>
      </c>
      <c r="D29" s="8" t="s">
        <v>95</v>
      </c>
      <c r="E29" s="8" t="s">
        <v>37</v>
      </c>
      <c r="F29" s="8" t="s">
        <v>50</v>
      </c>
      <c r="G29" s="8" t="s">
        <v>121</v>
      </c>
      <c r="H29" s="8" t="s">
        <v>52</v>
      </c>
      <c r="I29" s="8" t="s">
        <v>50</v>
      </c>
      <c r="J29" s="8">
        <v>45717</v>
      </c>
      <c r="K29" s="8">
        <v>45992</v>
      </c>
      <c r="L29" s="8" t="s">
        <v>50</v>
      </c>
      <c r="M29" s="8" t="s">
        <v>122</v>
      </c>
      <c r="N29" s="8">
        <v>50</v>
      </c>
      <c r="O29" s="8">
        <v>20</v>
      </c>
      <c r="P29" s="8">
        <f t="shared" si="0"/>
        <v>30</v>
      </c>
      <c r="Q29" s="8">
        <v>1</v>
      </c>
      <c r="R29" s="8">
        <v>406</v>
      </c>
      <c r="S29" s="8">
        <v>1496</v>
      </c>
      <c r="T29" s="8">
        <v>1</v>
      </c>
      <c r="U29" s="8">
        <v>46</v>
      </c>
      <c r="V29" s="8">
        <v>164</v>
      </c>
      <c r="W29" s="8" t="s">
        <v>98</v>
      </c>
      <c r="X29" s="8" t="s">
        <v>99</v>
      </c>
      <c r="Y29" s="8"/>
    </row>
    <row r="30" ht="85.5" spans="1:25">
      <c r="A30" s="8">
        <v>25</v>
      </c>
      <c r="B30" s="8" t="s">
        <v>94</v>
      </c>
      <c r="C30" s="8" t="s">
        <v>100</v>
      </c>
      <c r="D30" s="8" t="s">
        <v>101</v>
      </c>
      <c r="E30" s="8" t="s">
        <v>37</v>
      </c>
      <c r="F30" s="8" t="s">
        <v>58</v>
      </c>
      <c r="G30" s="8" t="s">
        <v>123</v>
      </c>
      <c r="H30" s="8" t="s">
        <v>52</v>
      </c>
      <c r="I30" s="8" t="s">
        <v>58</v>
      </c>
      <c r="J30" s="8">
        <v>45658</v>
      </c>
      <c r="K30" s="8">
        <v>45992</v>
      </c>
      <c r="L30" s="8" t="s">
        <v>38</v>
      </c>
      <c r="M30" s="8" t="s">
        <v>124</v>
      </c>
      <c r="N30" s="8">
        <v>50</v>
      </c>
      <c r="O30" s="8">
        <v>10</v>
      </c>
      <c r="P30" s="8">
        <f t="shared" si="0"/>
        <v>40</v>
      </c>
      <c r="Q30" s="8">
        <v>1</v>
      </c>
      <c r="R30" s="8">
        <v>120</v>
      </c>
      <c r="S30" s="8">
        <v>369</v>
      </c>
      <c r="T30" s="8">
        <v>0</v>
      </c>
      <c r="U30" s="8">
        <v>10</v>
      </c>
      <c r="V30" s="8">
        <v>40</v>
      </c>
      <c r="W30" s="8" t="s">
        <v>98</v>
      </c>
      <c r="X30" s="8" t="s">
        <v>99</v>
      </c>
      <c r="Y30" s="8"/>
    </row>
    <row r="31" ht="115" customHeight="1" spans="1:25">
      <c r="A31" s="8">
        <v>26</v>
      </c>
      <c r="B31" s="8" t="s">
        <v>94</v>
      </c>
      <c r="C31" s="8" t="s">
        <v>100</v>
      </c>
      <c r="D31" s="8" t="s">
        <v>101</v>
      </c>
      <c r="E31" s="8" t="s">
        <v>37</v>
      </c>
      <c r="F31" s="8" t="s">
        <v>125</v>
      </c>
      <c r="G31" s="8" t="s">
        <v>126</v>
      </c>
      <c r="H31" s="8" t="s">
        <v>40</v>
      </c>
      <c r="I31" s="8" t="s">
        <v>125</v>
      </c>
      <c r="J31" s="8">
        <v>45809</v>
      </c>
      <c r="K31" s="8">
        <v>45992</v>
      </c>
      <c r="L31" s="8" t="s">
        <v>38</v>
      </c>
      <c r="M31" s="8" t="s">
        <v>127</v>
      </c>
      <c r="N31" s="8">
        <v>2500</v>
      </c>
      <c r="O31" s="8">
        <v>200</v>
      </c>
      <c r="P31" s="8">
        <f t="shared" si="0"/>
        <v>2300</v>
      </c>
      <c r="Q31" s="8">
        <v>2</v>
      </c>
      <c r="R31" s="8">
        <v>674</v>
      </c>
      <c r="S31" s="8">
        <v>2360</v>
      </c>
      <c r="T31" s="8">
        <v>2</v>
      </c>
      <c r="U31" s="8">
        <v>38</v>
      </c>
      <c r="V31" s="8">
        <v>155</v>
      </c>
      <c r="W31" s="8" t="s">
        <v>98</v>
      </c>
      <c r="X31" s="8" t="s">
        <v>120</v>
      </c>
      <c r="Y31" s="8"/>
    </row>
    <row r="32" ht="139" customHeight="1" spans="1:25">
      <c r="A32" s="8">
        <v>27</v>
      </c>
      <c r="B32" s="8" t="s">
        <v>34</v>
      </c>
      <c r="C32" s="8" t="s">
        <v>35</v>
      </c>
      <c r="D32" s="8" t="s">
        <v>36</v>
      </c>
      <c r="E32" s="8" t="s">
        <v>128</v>
      </c>
      <c r="F32" s="8" t="s">
        <v>129</v>
      </c>
      <c r="G32" s="8" t="s">
        <v>130</v>
      </c>
      <c r="H32" s="8" t="s">
        <v>40</v>
      </c>
      <c r="I32" s="8" t="s">
        <v>129</v>
      </c>
      <c r="J32" s="8">
        <v>45778</v>
      </c>
      <c r="K32" s="8">
        <v>45901</v>
      </c>
      <c r="L32" s="8" t="s">
        <v>129</v>
      </c>
      <c r="M32" s="8" t="s">
        <v>131</v>
      </c>
      <c r="N32" s="8">
        <v>105</v>
      </c>
      <c r="O32" s="8">
        <v>95</v>
      </c>
      <c r="P32" s="8"/>
      <c r="Q32" s="8">
        <v>10</v>
      </c>
      <c r="R32" s="8">
        <v>1</v>
      </c>
      <c r="S32" s="8">
        <v>20</v>
      </c>
      <c r="T32" s="8">
        <v>95</v>
      </c>
      <c r="U32" s="8">
        <v>2</v>
      </c>
      <c r="V32" s="8">
        <v>9</v>
      </c>
      <c r="W32" s="8" t="s">
        <v>132</v>
      </c>
      <c r="X32" s="8" t="s">
        <v>133</v>
      </c>
      <c r="Y32" s="8"/>
    </row>
    <row r="33" ht="156.75" spans="1:25">
      <c r="A33" s="8">
        <v>28</v>
      </c>
      <c r="B33" s="8" t="s">
        <v>34</v>
      </c>
      <c r="C33" s="8" t="s">
        <v>44</v>
      </c>
      <c r="D33" s="8" t="s">
        <v>45</v>
      </c>
      <c r="E33" s="8" t="s">
        <v>128</v>
      </c>
      <c r="F33" s="8" t="s">
        <v>129</v>
      </c>
      <c r="G33" s="8" t="s">
        <v>134</v>
      </c>
      <c r="H33" s="8" t="s">
        <v>40</v>
      </c>
      <c r="I33" s="8" t="s">
        <v>129</v>
      </c>
      <c r="J33" s="8">
        <v>45717</v>
      </c>
      <c r="K33" s="8">
        <v>45992</v>
      </c>
      <c r="L33" s="8" t="s">
        <v>129</v>
      </c>
      <c r="M33" s="8" t="s">
        <v>135</v>
      </c>
      <c r="N33" s="8">
        <v>18</v>
      </c>
      <c r="O33" s="8">
        <v>15</v>
      </c>
      <c r="P33" s="8"/>
      <c r="Q33" s="8">
        <v>3</v>
      </c>
      <c r="R33" s="8">
        <v>1</v>
      </c>
      <c r="S33" s="8">
        <v>70</v>
      </c>
      <c r="T33" s="8">
        <v>350</v>
      </c>
      <c r="U33" s="8">
        <v>12</v>
      </c>
      <c r="V33" s="8">
        <v>33</v>
      </c>
      <c r="W33" s="8" t="s">
        <v>136</v>
      </c>
      <c r="X33" s="8" t="s">
        <v>137</v>
      </c>
      <c r="Y33" s="8"/>
    </row>
    <row r="34" ht="118" customHeight="1" spans="1:25">
      <c r="A34" s="8">
        <v>29</v>
      </c>
      <c r="B34" s="8" t="s">
        <v>34</v>
      </c>
      <c r="C34" s="8" t="s">
        <v>44</v>
      </c>
      <c r="D34" s="8" t="s">
        <v>45</v>
      </c>
      <c r="E34" s="8" t="s">
        <v>128</v>
      </c>
      <c r="F34" s="8" t="s">
        <v>138</v>
      </c>
      <c r="G34" s="8" t="s">
        <v>139</v>
      </c>
      <c r="H34" s="8" t="s">
        <v>40</v>
      </c>
      <c r="I34" s="8" t="s">
        <v>138</v>
      </c>
      <c r="J34" s="8">
        <v>45809</v>
      </c>
      <c r="K34" s="8">
        <v>45870</v>
      </c>
      <c r="L34" s="8" t="s">
        <v>138</v>
      </c>
      <c r="M34" s="8" t="s">
        <v>140</v>
      </c>
      <c r="N34" s="8">
        <v>10</v>
      </c>
      <c r="O34" s="8">
        <v>8</v>
      </c>
      <c r="P34" s="8"/>
      <c r="Q34" s="8">
        <v>2</v>
      </c>
      <c r="R34" s="8">
        <v>1</v>
      </c>
      <c r="S34" s="8">
        <v>123</v>
      </c>
      <c r="T34" s="8">
        <v>560</v>
      </c>
      <c r="U34" s="8">
        <v>47</v>
      </c>
      <c r="V34" s="8">
        <v>184</v>
      </c>
      <c r="W34" s="8" t="s">
        <v>141</v>
      </c>
      <c r="X34" s="8" t="s">
        <v>142</v>
      </c>
      <c r="Y34" s="8"/>
    </row>
    <row r="35" ht="139" customHeight="1" spans="1:25">
      <c r="A35" s="8">
        <v>30</v>
      </c>
      <c r="B35" s="8" t="s">
        <v>34</v>
      </c>
      <c r="C35" s="8" t="s">
        <v>35</v>
      </c>
      <c r="D35" s="8" t="s">
        <v>36</v>
      </c>
      <c r="E35" s="8" t="s">
        <v>128</v>
      </c>
      <c r="F35" s="8" t="s">
        <v>138</v>
      </c>
      <c r="G35" s="8" t="s">
        <v>143</v>
      </c>
      <c r="H35" s="8" t="s">
        <v>40</v>
      </c>
      <c r="I35" s="8" t="s">
        <v>138</v>
      </c>
      <c r="J35" s="8">
        <v>45809</v>
      </c>
      <c r="K35" s="8">
        <v>45931</v>
      </c>
      <c r="L35" s="8" t="s">
        <v>138</v>
      </c>
      <c r="M35" s="8" t="s">
        <v>144</v>
      </c>
      <c r="N35" s="8">
        <v>55</v>
      </c>
      <c r="O35" s="8">
        <v>52</v>
      </c>
      <c r="P35" s="8"/>
      <c r="Q35" s="8">
        <v>2</v>
      </c>
      <c r="R35" s="8">
        <v>1</v>
      </c>
      <c r="S35" s="8">
        <v>53</v>
      </c>
      <c r="T35" s="8">
        <v>204</v>
      </c>
      <c r="U35" s="8">
        <v>47</v>
      </c>
      <c r="V35" s="8">
        <v>184</v>
      </c>
      <c r="W35" s="8" t="s">
        <v>145</v>
      </c>
      <c r="X35" s="8" t="s">
        <v>146</v>
      </c>
      <c r="Y35" s="8"/>
    </row>
    <row r="36" ht="94" customHeight="1" spans="1:25">
      <c r="A36" s="8">
        <v>31</v>
      </c>
      <c r="B36" s="8" t="s">
        <v>34</v>
      </c>
      <c r="C36" s="8" t="s">
        <v>44</v>
      </c>
      <c r="D36" s="8" t="s">
        <v>45</v>
      </c>
      <c r="E36" s="8" t="s">
        <v>128</v>
      </c>
      <c r="F36" s="8" t="s">
        <v>147</v>
      </c>
      <c r="G36" s="8" t="s">
        <v>148</v>
      </c>
      <c r="H36" s="8" t="s">
        <v>40</v>
      </c>
      <c r="I36" s="8" t="s">
        <v>147</v>
      </c>
      <c r="J36" s="8">
        <v>45778</v>
      </c>
      <c r="K36" s="8">
        <v>45931</v>
      </c>
      <c r="L36" s="8" t="s">
        <v>147</v>
      </c>
      <c r="M36" s="8" t="s">
        <v>149</v>
      </c>
      <c r="N36" s="8">
        <v>30</v>
      </c>
      <c r="O36" s="8">
        <v>25</v>
      </c>
      <c r="P36" s="8"/>
      <c r="Q36" s="8">
        <v>5</v>
      </c>
      <c r="R36" s="8">
        <v>2</v>
      </c>
      <c r="S36" s="8">
        <v>70</v>
      </c>
      <c r="T36" s="8">
        <v>285</v>
      </c>
      <c r="U36" s="8">
        <v>5</v>
      </c>
      <c r="V36" s="8">
        <v>18</v>
      </c>
      <c r="W36" s="8" t="s">
        <v>150</v>
      </c>
      <c r="X36" s="8" t="s">
        <v>151</v>
      </c>
      <c r="Y36" s="8"/>
    </row>
    <row r="37" ht="98" customHeight="1" spans="1:25">
      <c r="A37" s="8">
        <v>32</v>
      </c>
      <c r="B37" s="8" t="s">
        <v>34</v>
      </c>
      <c r="C37" s="8" t="s">
        <v>35</v>
      </c>
      <c r="D37" s="8" t="s">
        <v>36</v>
      </c>
      <c r="E37" s="8" t="s">
        <v>128</v>
      </c>
      <c r="F37" s="8" t="s">
        <v>147</v>
      </c>
      <c r="G37" s="8" t="s">
        <v>152</v>
      </c>
      <c r="H37" s="8" t="s">
        <v>40</v>
      </c>
      <c r="I37" s="8" t="s">
        <v>147</v>
      </c>
      <c r="J37" s="8">
        <v>45778</v>
      </c>
      <c r="K37" s="8">
        <v>45931</v>
      </c>
      <c r="L37" s="8" t="s">
        <v>147</v>
      </c>
      <c r="M37" s="8" t="s">
        <v>153</v>
      </c>
      <c r="N37" s="8">
        <v>18</v>
      </c>
      <c r="O37" s="8">
        <v>15</v>
      </c>
      <c r="P37" s="8"/>
      <c r="Q37" s="8">
        <v>3</v>
      </c>
      <c r="R37" s="8">
        <v>1</v>
      </c>
      <c r="S37" s="8">
        <v>65</v>
      </c>
      <c r="T37" s="8">
        <v>237</v>
      </c>
      <c r="U37" s="8">
        <v>12</v>
      </c>
      <c r="V37" s="8">
        <v>45</v>
      </c>
      <c r="W37" s="8" t="s">
        <v>150</v>
      </c>
      <c r="X37" s="8" t="s">
        <v>151</v>
      </c>
      <c r="Y37" s="8"/>
    </row>
    <row r="38" ht="77" customHeight="1" spans="1:25">
      <c r="A38" s="8">
        <v>33</v>
      </c>
      <c r="B38" s="8" t="s">
        <v>72</v>
      </c>
      <c r="C38" s="8" t="s">
        <v>73</v>
      </c>
      <c r="D38" s="8" t="s">
        <v>95</v>
      </c>
      <c r="E38" s="8" t="s">
        <v>128</v>
      </c>
      <c r="F38" s="8" t="s">
        <v>154</v>
      </c>
      <c r="G38" s="8" t="s">
        <v>155</v>
      </c>
      <c r="H38" s="8" t="s">
        <v>40</v>
      </c>
      <c r="I38" s="8" t="s">
        <v>154</v>
      </c>
      <c r="J38" s="8">
        <v>45748</v>
      </c>
      <c r="K38" s="8">
        <v>45991</v>
      </c>
      <c r="L38" s="8" t="s">
        <v>156</v>
      </c>
      <c r="M38" s="8" t="s">
        <v>157</v>
      </c>
      <c r="N38" s="8">
        <v>20</v>
      </c>
      <c r="O38" s="8">
        <v>10</v>
      </c>
      <c r="P38" s="8">
        <v>0</v>
      </c>
      <c r="Q38" s="8">
        <v>10</v>
      </c>
      <c r="R38" s="8">
        <v>1</v>
      </c>
      <c r="S38" s="8">
        <v>830</v>
      </c>
      <c r="T38" s="8">
        <v>3224</v>
      </c>
      <c r="U38" s="8">
        <v>19</v>
      </c>
      <c r="V38" s="8">
        <v>61</v>
      </c>
      <c r="W38" s="8" t="s">
        <v>158</v>
      </c>
      <c r="X38" s="8" t="s">
        <v>159</v>
      </c>
      <c r="Y38" s="8"/>
    </row>
    <row r="39" ht="107" customHeight="1" spans="1:25">
      <c r="A39" s="8">
        <v>34</v>
      </c>
      <c r="B39" s="8" t="s">
        <v>72</v>
      </c>
      <c r="C39" s="8" t="s">
        <v>100</v>
      </c>
      <c r="D39" s="8" t="s">
        <v>101</v>
      </c>
      <c r="E39" s="8" t="s">
        <v>128</v>
      </c>
      <c r="F39" s="8" t="s">
        <v>138</v>
      </c>
      <c r="G39" s="8" t="s">
        <v>160</v>
      </c>
      <c r="H39" s="8" t="s">
        <v>40</v>
      </c>
      <c r="I39" s="8" t="s">
        <v>161</v>
      </c>
      <c r="J39" s="8">
        <v>45748</v>
      </c>
      <c r="K39" s="8">
        <v>45870</v>
      </c>
      <c r="L39" s="8" t="s">
        <v>138</v>
      </c>
      <c r="M39" s="8" t="s">
        <v>162</v>
      </c>
      <c r="N39" s="8">
        <v>50</v>
      </c>
      <c r="O39" s="8">
        <v>50</v>
      </c>
      <c r="P39" s="8">
        <v>0</v>
      </c>
      <c r="Q39" s="8">
        <v>5</v>
      </c>
      <c r="R39" s="8">
        <v>1</v>
      </c>
      <c r="S39" s="8">
        <v>50</v>
      </c>
      <c r="T39" s="8">
        <v>289</v>
      </c>
      <c r="U39" s="8">
        <v>47</v>
      </c>
      <c r="V39" s="8">
        <v>184</v>
      </c>
      <c r="W39" s="8" t="s">
        <v>163</v>
      </c>
      <c r="X39" s="8" t="s">
        <v>164</v>
      </c>
      <c r="Y39" s="8"/>
    </row>
    <row r="40" ht="185.25" spans="1:25">
      <c r="A40" s="8">
        <v>35</v>
      </c>
      <c r="B40" s="8" t="s">
        <v>72</v>
      </c>
      <c r="C40" s="8" t="s">
        <v>73</v>
      </c>
      <c r="D40" s="8" t="s">
        <v>74</v>
      </c>
      <c r="E40" s="8" t="s">
        <v>128</v>
      </c>
      <c r="F40" s="8" t="s">
        <v>129</v>
      </c>
      <c r="G40" s="8" t="s">
        <v>165</v>
      </c>
      <c r="H40" s="8" t="s">
        <v>40</v>
      </c>
      <c r="I40" s="8" t="s">
        <v>129</v>
      </c>
      <c r="J40" s="8">
        <v>45748</v>
      </c>
      <c r="K40" s="8">
        <v>45992</v>
      </c>
      <c r="L40" s="8" t="s">
        <v>166</v>
      </c>
      <c r="M40" s="8" t="s">
        <v>167</v>
      </c>
      <c r="N40" s="8">
        <v>120</v>
      </c>
      <c r="O40" s="8">
        <v>100</v>
      </c>
      <c r="P40" s="8">
        <v>0</v>
      </c>
      <c r="Q40" s="8">
        <v>20</v>
      </c>
      <c r="R40" s="8">
        <v>1</v>
      </c>
      <c r="S40" s="8">
        <v>210</v>
      </c>
      <c r="T40" s="8">
        <v>1050</v>
      </c>
      <c r="U40" s="8">
        <v>12</v>
      </c>
      <c r="V40" s="8">
        <v>33</v>
      </c>
      <c r="W40" s="8" t="s">
        <v>168</v>
      </c>
      <c r="X40" s="8" t="s">
        <v>169</v>
      </c>
      <c r="Y40" s="8"/>
    </row>
    <row r="41" ht="81" customHeight="1" spans="1:25">
      <c r="A41" s="8">
        <v>36</v>
      </c>
      <c r="B41" s="8" t="s">
        <v>72</v>
      </c>
      <c r="C41" s="8" t="s">
        <v>170</v>
      </c>
      <c r="D41" s="8" t="s">
        <v>95</v>
      </c>
      <c r="E41" s="8" t="s">
        <v>128</v>
      </c>
      <c r="F41" s="8" t="s">
        <v>147</v>
      </c>
      <c r="G41" s="8" t="s">
        <v>171</v>
      </c>
      <c r="H41" s="8" t="s">
        <v>40</v>
      </c>
      <c r="I41" s="8" t="s">
        <v>147</v>
      </c>
      <c r="J41" s="8">
        <v>45748</v>
      </c>
      <c r="K41" s="8">
        <v>45992</v>
      </c>
      <c r="L41" s="8" t="s">
        <v>147</v>
      </c>
      <c r="M41" s="8" t="s">
        <v>172</v>
      </c>
      <c r="N41" s="8">
        <v>30</v>
      </c>
      <c r="O41" s="8">
        <v>30</v>
      </c>
      <c r="P41" s="8">
        <v>0</v>
      </c>
      <c r="Q41" s="8">
        <v>0</v>
      </c>
      <c r="R41" s="8">
        <v>1</v>
      </c>
      <c r="S41" s="8">
        <v>29</v>
      </c>
      <c r="T41" s="8">
        <v>117</v>
      </c>
      <c r="U41" s="8">
        <v>2</v>
      </c>
      <c r="V41" s="8">
        <v>8</v>
      </c>
      <c r="W41" s="8" t="s">
        <v>173</v>
      </c>
      <c r="X41" s="8" t="s">
        <v>173</v>
      </c>
      <c r="Y41" s="8"/>
    </row>
    <row r="42" ht="54" customHeight="1" spans="1:25">
      <c r="A42" s="8">
        <v>37</v>
      </c>
      <c r="B42" s="8" t="s">
        <v>72</v>
      </c>
      <c r="C42" s="8" t="s">
        <v>73</v>
      </c>
      <c r="D42" s="8" t="s">
        <v>115</v>
      </c>
      <c r="E42" s="8" t="s">
        <v>128</v>
      </c>
      <c r="F42" s="8" t="s">
        <v>147</v>
      </c>
      <c r="G42" s="8" t="s">
        <v>174</v>
      </c>
      <c r="H42" s="8" t="s">
        <v>40</v>
      </c>
      <c r="I42" s="8" t="s">
        <v>147</v>
      </c>
      <c r="J42" s="8">
        <v>45748</v>
      </c>
      <c r="K42" s="8">
        <v>45992</v>
      </c>
      <c r="L42" s="8" t="s">
        <v>147</v>
      </c>
      <c r="M42" s="8" t="s">
        <v>175</v>
      </c>
      <c r="N42" s="8">
        <v>20</v>
      </c>
      <c r="O42" s="8">
        <v>20</v>
      </c>
      <c r="P42" s="8">
        <v>0</v>
      </c>
      <c r="Q42" s="8">
        <v>0</v>
      </c>
      <c r="R42" s="8">
        <v>1</v>
      </c>
      <c r="S42" s="8"/>
      <c r="T42" s="8"/>
      <c r="U42" s="8"/>
      <c r="V42" s="8"/>
      <c r="W42" s="8" t="s">
        <v>176</v>
      </c>
      <c r="X42" s="8" t="s">
        <v>177</v>
      </c>
      <c r="Y42" s="8"/>
    </row>
    <row r="43" ht="54" customHeight="1" spans="1:25">
      <c r="A43" s="8">
        <v>38</v>
      </c>
      <c r="B43" s="8" t="s">
        <v>72</v>
      </c>
      <c r="C43" s="8" t="s">
        <v>73</v>
      </c>
      <c r="D43" s="8" t="s">
        <v>115</v>
      </c>
      <c r="E43" s="8" t="s">
        <v>128</v>
      </c>
      <c r="F43" s="8" t="s">
        <v>147</v>
      </c>
      <c r="G43" s="8" t="s">
        <v>178</v>
      </c>
      <c r="H43" s="8" t="s">
        <v>179</v>
      </c>
      <c r="I43" s="8" t="s">
        <v>129</v>
      </c>
      <c r="J43" s="8">
        <v>45748</v>
      </c>
      <c r="K43" s="8">
        <v>45992</v>
      </c>
      <c r="L43" s="8" t="s">
        <v>147</v>
      </c>
      <c r="M43" s="8" t="s">
        <v>180</v>
      </c>
      <c r="N43" s="8">
        <v>50</v>
      </c>
      <c r="O43" s="8">
        <v>50</v>
      </c>
      <c r="P43" s="8">
        <v>0</v>
      </c>
      <c r="Q43" s="8">
        <v>0</v>
      </c>
      <c r="R43" s="8">
        <v>1</v>
      </c>
      <c r="S43" s="8"/>
      <c r="T43" s="8"/>
      <c r="U43" s="8"/>
      <c r="V43" s="8"/>
      <c r="W43" s="8" t="s">
        <v>176</v>
      </c>
      <c r="X43" s="8" t="s">
        <v>177</v>
      </c>
      <c r="Y43" s="8"/>
    </row>
    <row r="44" ht="99" customHeight="1" spans="1:25">
      <c r="A44" s="8">
        <v>39</v>
      </c>
      <c r="B44" s="8" t="s">
        <v>34</v>
      </c>
      <c r="C44" s="8" t="s">
        <v>44</v>
      </c>
      <c r="D44" s="8" t="s">
        <v>45</v>
      </c>
      <c r="E44" s="8" t="s">
        <v>181</v>
      </c>
      <c r="F44" s="8" t="s">
        <v>182</v>
      </c>
      <c r="G44" s="8" t="s">
        <v>183</v>
      </c>
      <c r="H44" s="8" t="s">
        <v>40</v>
      </c>
      <c r="I44" s="8" t="s">
        <v>184</v>
      </c>
      <c r="J44" s="8">
        <v>45809</v>
      </c>
      <c r="K44" s="8">
        <v>45870</v>
      </c>
      <c r="L44" s="8" t="s">
        <v>182</v>
      </c>
      <c r="M44" s="8" t="s">
        <v>185</v>
      </c>
      <c r="N44" s="8">
        <v>18</v>
      </c>
      <c r="O44" s="8">
        <v>18</v>
      </c>
      <c r="P44" s="8">
        <v>0</v>
      </c>
      <c r="Q44" s="8">
        <v>1</v>
      </c>
      <c r="R44" s="8">
        <v>642</v>
      </c>
      <c r="S44" s="8">
        <v>3838</v>
      </c>
      <c r="T44" s="8">
        <v>1</v>
      </c>
      <c r="U44" s="8">
        <v>14</v>
      </c>
      <c r="V44" s="8">
        <v>39</v>
      </c>
      <c r="W44" s="8" t="s">
        <v>186</v>
      </c>
      <c r="X44" s="8" t="s">
        <v>187</v>
      </c>
      <c r="Y44" s="8"/>
    </row>
    <row r="45" ht="99" customHeight="1" spans="1:25">
      <c r="A45" s="8">
        <v>40</v>
      </c>
      <c r="B45" s="8" t="s">
        <v>34</v>
      </c>
      <c r="C45" s="8" t="s">
        <v>44</v>
      </c>
      <c r="D45" s="8" t="s">
        <v>57</v>
      </c>
      <c r="E45" s="8" t="s">
        <v>181</v>
      </c>
      <c r="F45" s="8" t="s">
        <v>182</v>
      </c>
      <c r="G45" s="8" t="s">
        <v>188</v>
      </c>
      <c r="H45" s="8" t="s">
        <v>189</v>
      </c>
      <c r="I45" s="8" t="s">
        <v>184</v>
      </c>
      <c r="J45" s="8">
        <v>45809</v>
      </c>
      <c r="K45" s="8">
        <v>45870</v>
      </c>
      <c r="L45" s="8" t="s">
        <v>182</v>
      </c>
      <c r="M45" s="8" t="s">
        <v>190</v>
      </c>
      <c r="N45" s="8">
        <v>8.5</v>
      </c>
      <c r="O45" s="8">
        <v>8.5</v>
      </c>
      <c r="P45" s="8">
        <v>0</v>
      </c>
      <c r="Q45" s="8">
        <v>1</v>
      </c>
      <c r="R45" s="8">
        <v>642</v>
      </c>
      <c r="S45" s="8">
        <v>3838</v>
      </c>
      <c r="T45" s="8">
        <v>1</v>
      </c>
      <c r="U45" s="8">
        <v>14</v>
      </c>
      <c r="V45" s="8">
        <v>39</v>
      </c>
      <c r="W45" s="8" t="s">
        <v>191</v>
      </c>
      <c r="X45" s="8" t="s">
        <v>187</v>
      </c>
      <c r="Y45" s="8"/>
    </row>
    <row r="46" ht="99" customHeight="1" spans="1:25">
      <c r="A46" s="8">
        <v>41</v>
      </c>
      <c r="B46" s="8" t="s">
        <v>34</v>
      </c>
      <c r="C46" s="8" t="s">
        <v>44</v>
      </c>
      <c r="D46" s="8" t="s">
        <v>57</v>
      </c>
      <c r="E46" s="8" t="s">
        <v>181</v>
      </c>
      <c r="F46" s="8" t="s">
        <v>182</v>
      </c>
      <c r="G46" s="8" t="s">
        <v>192</v>
      </c>
      <c r="H46" s="8" t="s">
        <v>40</v>
      </c>
      <c r="I46" s="8" t="s">
        <v>193</v>
      </c>
      <c r="J46" s="8">
        <v>45901</v>
      </c>
      <c r="K46" s="8">
        <v>45930</v>
      </c>
      <c r="L46" s="8" t="s">
        <v>182</v>
      </c>
      <c r="M46" s="8" t="s">
        <v>194</v>
      </c>
      <c r="N46" s="8">
        <v>8</v>
      </c>
      <c r="O46" s="8">
        <v>8</v>
      </c>
      <c r="P46" s="8">
        <v>0</v>
      </c>
      <c r="Q46" s="8">
        <v>1</v>
      </c>
      <c r="R46" s="8">
        <v>642</v>
      </c>
      <c r="S46" s="8">
        <v>3838</v>
      </c>
      <c r="T46" s="8">
        <v>1</v>
      </c>
      <c r="U46" s="8">
        <v>14</v>
      </c>
      <c r="V46" s="8">
        <v>39</v>
      </c>
      <c r="W46" s="8" t="s">
        <v>195</v>
      </c>
      <c r="X46" s="8" t="s">
        <v>187</v>
      </c>
      <c r="Y46" s="8"/>
    </row>
    <row r="47" ht="99" customHeight="1" spans="1:25">
      <c r="A47" s="8">
        <v>42</v>
      </c>
      <c r="B47" s="8" t="s">
        <v>34</v>
      </c>
      <c r="C47" s="8" t="s">
        <v>35</v>
      </c>
      <c r="D47" s="8" t="s">
        <v>196</v>
      </c>
      <c r="E47" s="8" t="s">
        <v>181</v>
      </c>
      <c r="F47" s="8" t="s">
        <v>181</v>
      </c>
      <c r="G47" s="8" t="s">
        <v>197</v>
      </c>
      <c r="H47" s="8" t="s">
        <v>40</v>
      </c>
      <c r="I47" s="8" t="s">
        <v>181</v>
      </c>
      <c r="J47" s="8" t="s">
        <v>198</v>
      </c>
      <c r="K47" s="8">
        <v>45824.12</v>
      </c>
      <c r="L47" s="8" t="s">
        <v>181</v>
      </c>
      <c r="M47" s="8" t="s">
        <v>199</v>
      </c>
      <c r="N47" s="8">
        <v>8.5</v>
      </c>
      <c r="O47" s="8">
        <v>8.5</v>
      </c>
      <c r="P47" s="8"/>
      <c r="Q47" s="8">
        <v>3</v>
      </c>
      <c r="R47" s="8">
        <v>2900</v>
      </c>
      <c r="S47" s="8">
        <v>12200</v>
      </c>
      <c r="T47" s="8">
        <v>4</v>
      </c>
      <c r="U47" s="8">
        <v>71</v>
      </c>
      <c r="V47" s="8">
        <v>179</v>
      </c>
      <c r="W47" s="8" t="s">
        <v>200</v>
      </c>
      <c r="X47" s="8" t="s">
        <v>201</v>
      </c>
      <c r="Y47" s="8"/>
    </row>
    <row r="48" ht="102" customHeight="1" spans="1:25">
      <c r="A48" s="8">
        <v>43</v>
      </c>
      <c r="B48" s="8" t="s">
        <v>34</v>
      </c>
      <c r="C48" s="8" t="s">
        <v>44</v>
      </c>
      <c r="D48" s="8" t="s">
        <v>57</v>
      </c>
      <c r="E48" s="8" t="s">
        <v>181</v>
      </c>
      <c r="F48" s="8" t="s">
        <v>202</v>
      </c>
      <c r="G48" s="8" t="s">
        <v>203</v>
      </c>
      <c r="H48" s="8" t="s">
        <v>189</v>
      </c>
      <c r="I48" s="8" t="s">
        <v>202</v>
      </c>
      <c r="J48" s="8">
        <v>2025.1</v>
      </c>
      <c r="K48" s="8">
        <v>2025.12</v>
      </c>
      <c r="L48" s="8" t="s">
        <v>202</v>
      </c>
      <c r="M48" s="8" t="s">
        <v>204</v>
      </c>
      <c r="N48" s="8">
        <v>40</v>
      </c>
      <c r="O48" s="8"/>
      <c r="P48" s="8"/>
      <c r="Q48" s="8">
        <v>1</v>
      </c>
      <c r="R48" s="8">
        <v>276</v>
      </c>
      <c r="S48" s="8">
        <v>805</v>
      </c>
      <c r="T48" s="8"/>
      <c r="U48" s="8">
        <v>20</v>
      </c>
      <c r="V48" s="8">
        <v>69</v>
      </c>
      <c r="W48" s="8" t="s">
        <v>205</v>
      </c>
      <c r="X48" s="8" t="s">
        <v>206</v>
      </c>
      <c r="Y48" s="8"/>
    </row>
    <row r="49" ht="96" customHeight="1" spans="1:25">
      <c r="A49" s="8">
        <v>44</v>
      </c>
      <c r="B49" s="8" t="s">
        <v>72</v>
      </c>
      <c r="C49" s="8" t="s">
        <v>73</v>
      </c>
      <c r="D49" s="8" t="s">
        <v>74</v>
      </c>
      <c r="E49" s="8" t="s">
        <v>207</v>
      </c>
      <c r="F49" s="8" t="s">
        <v>208</v>
      </c>
      <c r="G49" s="8" t="s">
        <v>209</v>
      </c>
      <c r="H49" s="8" t="s">
        <v>40</v>
      </c>
      <c r="I49" s="8" t="s">
        <v>210</v>
      </c>
      <c r="J49" s="8" t="s">
        <v>211</v>
      </c>
      <c r="K49" s="8" t="s">
        <v>212</v>
      </c>
      <c r="L49" s="8" t="s">
        <v>208</v>
      </c>
      <c r="M49" s="8" t="s">
        <v>213</v>
      </c>
      <c r="N49" s="8">
        <v>20</v>
      </c>
      <c r="O49" s="8">
        <v>20</v>
      </c>
      <c r="P49" s="8">
        <v>0</v>
      </c>
      <c r="Q49" s="8">
        <v>1</v>
      </c>
      <c r="R49" s="8">
        <v>460</v>
      </c>
      <c r="S49" s="8">
        <v>1250</v>
      </c>
      <c r="T49" s="8">
        <v>1</v>
      </c>
      <c r="U49" s="8">
        <v>4</v>
      </c>
      <c r="V49" s="8">
        <v>8</v>
      </c>
      <c r="W49" s="8" t="s">
        <v>214</v>
      </c>
      <c r="X49" s="8" t="s">
        <v>215</v>
      </c>
      <c r="Y49" s="8"/>
    </row>
    <row r="50" ht="104" customHeight="1" spans="1:25">
      <c r="A50" s="8">
        <v>45</v>
      </c>
      <c r="B50" s="8" t="s">
        <v>34</v>
      </c>
      <c r="C50" s="8" t="s">
        <v>44</v>
      </c>
      <c r="D50" s="8" t="s">
        <v>36</v>
      </c>
      <c r="E50" s="8" t="s">
        <v>207</v>
      </c>
      <c r="F50" s="8" t="s">
        <v>208</v>
      </c>
      <c r="G50" s="8" t="s">
        <v>216</v>
      </c>
      <c r="H50" s="8" t="s">
        <v>40</v>
      </c>
      <c r="I50" s="8" t="s">
        <v>217</v>
      </c>
      <c r="J50" s="8" t="s">
        <v>211</v>
      </c>
      <c r="K50" s="8" t="s">
        <v>212</v>
      </c>
      <c r="L50" s="8" t="s">
        <v>208</v>
      </c>
      <c r="M50" s="8" t="s">
        <v>218</v>
      </c>
      <c r="N50" s="8">
        <v>20</v>
      </c>
      <c r="O50" s="8">
        <v>20</v>
      </c>
      <c r="P50" s="8">
        <v>0</v>
      </c>
      <c r="Q50" s="8">
        <v>1</v>
      </c>
      <c r="R50" s="8">
        <v>430</v>
      </c>
      <c r="S50" s="8">
        <v>1180</v>
      </c>
      <c r="T50" s="8">
        <v>1</v>
      </c>
      <c r="U50" s="8">
        <v>4</v>
      </c>
      <c r="V50" s="8">
        <v>8</v>
      </c>
      <c r="W50" s="8" t="s">
        <v>219</v>
      </c>
      <c r="X50" s="8" t="s">
        <v>220</v>
      </c>
      <c r="Y50" s="8"/>
    </row>
    <row r="51" hidden="1" spans="14:14">
      <c r="N51" s="2">
        <f>SUM(N6:N50)</f>
        <v>5039</v>
      </c>
    </row>
    <row r="52" spans="14:14">
      <c r="N52" s="2">
        <f>SUBTOTAL(9,N6:N51)</f>
        <v>5039</v>
      </c>
    </row>
  </sheetData>
  <autoFilter ref="A5:Y51">
    <filterColumn colId="1">
      <filters>
        <filter val="产业发展"/>
        <filter val="乡村建设行动"/>
        <filter val="产业发展项目"/>
      </filters>
    </filterColumn>
    <extLst/>
  </autoFilter>
  <mergeCells count="26">
    <mergeCell ref="A1:Y1"/>
    <mergeCell ref="A2:F2"/>
    <mergeCell ref="B3:D3"/>
    <mergeCell ref="N3:P3"/>
    <mergeCell ref="Q3:V3"/>
    <mergeCell ref="O4:P4"/>
    <mergeCell ref="T4:V4"/>
    <mergeCell ref="A3:A5"/>
    <mergeCell ref="B4:B5"/>
    <mergeCell ref="C4:C5"/>
    <mergeCell ref="D4:D5"/>
    <mergeCell ref="E3:E5"/>
    <mergeCell ref="F3:F5"/>
    <mergeCell ref="G3:G5"/>
    <mergeCell ref="H3:H5"/>
    <mergeCell ref="I3:I5"/>
    <mergeCell ref="L3:L5"/>
    <mergeCell ref="M3:M5"/>
    <mergeCell ref="N4:N5"/>
    <mergeCell ref="Q4:Q5"/>
    <mergeCell ref="R4:R5"/>
    <mergeCell ref="S4:S5"/>
    <mergeCell ref="W3:W5"/>
    <mergeCell ref="X3:X5"/>
    <mergeCell ref="Y3:Y5"/>
    <mergeCell ref="J3:K4"/>
  </mergeCells>
  <pageMargins left="0.751388888888889" right="0.751388888888889" top="1" bottom="1" header="0.5" footer="0.5"/>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基础设施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ZYYYY</cp:lastModifiedBy>
  <dcterms:created xsi:type="dcterms:W3CDTF">2022-08-29T02:36:00Z</dcterms:created>
  <dcterms:modified xsi:type="dcterms:W3CDTF">2025-07-03T08:49:19Z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D402805BC8CE433B8F6365B7CF84BDE4_13</vt:lpwstr>
  </property>
  <property fmtid="{D5CDD505-2E9C-101B-9397-08002B2CF9AE}" pid="3" name="KSOProductBuildVer">
    <vt:lpwstr>2052-11.1.0.14309</vt:lpwstr>
  </property>
</Properties>
</file>