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970"/>
  </bookViews>
  <sheets>
    <sheet name="表一 公共财政收入预算表(草案)" sheetId="22" r:id="rId1"/>
    <sheet name="表二 一般公共预算收入预算表" sheetId="2" r:id="rId2"/>
    <sheet name="表三 财政支出预算表" sheetId="5" r:id="rId3"/>
    <sheet name="表四 财政收支平衡表" sheetId="3" r:id="rId4"/>
    <sheet name="表五 一般公共预算本级支出明细表（草案）" sheetId="4" r:id="rId5"/>
    <sheet name="表六 一般公共预算基本支出表" sheetId="6" r:id="rId6"/>
    <sheet name="表七 政府性基金预算收入表" sheetId="7" r:id="rId7"/>
    <sheet name="表八 政府性基金预算支出表" sheetId="8" r:id="rId8"/>
    <sheet name="表九 本级政府性基金预算支出表" sheetId="23" r:id="rId9"/>
    <sheet name="表十 政府性基金转移支付（分项目）" sheetId="11" r:id="rId10"/>
    <sheet name="表十一 政府性基金转移支付（分地区）" sheetId="12" r:id="rId11"/>
    <sheet name="表十二 珠晖区国有资本经营预算收入表" sheetId="13" r:id="rId12"/>
    <sheet name="表十三 国有资本经营预算支出表" sheetId="14" r:id="rId13"/>
    <sheet name="表十四 2023年本级国有资本经营支出表 " sheetId="24" r:id="rId14"/>
    <sheet name="表十五 国有资本经营预算转移支付情况表" sheetId="16" r:id="rId15"/>
    <sheet name="表十六 社会保险基金预算收入表" sheetId="18" r:id="rId16"/>
    <sheet name="表十七 社会保险基金预算支出表" sheetId="19" r:id="rId17"/>
    <sheet name="表十八 社会保险基金预算总表" sheetId="17" r:id="rId18"/>
    <sheet name="表十九 一般公共预算税收返还和转移支付表" sheetId="20" r:id="rId19"/>
    <sheet name="2022及2023年政府一般债务限额、余额及2024年还本付息" sheetId="25" r:id="rId20"/>
    <sheet name="表二十一 2024年衡阳市珠晖区一般债务限额和余额情" sheetId="26" r:id="rId21"/>
    <sheet name="2022及2023年政府专项债务限额、余额及2024年还本付息" sheetId="27" r:id="rId22"/>
    <sheet name="表二十三 2024年衡阳市珠晖区专项债务限额和余额情况表" sheetId="28" r:id="rId23"/>
    <sheet name="表二十四 “三公”经费支出预算表" sheetId="21" r:id="rId24"/>
    <sheet name="表二十五 重点项目绩效目标表" sheetId="2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苏州湾：15000万、南岳学院：2946万。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南岳学院电杆</t>
        </r>
      </text>
    </comment>
  </commentList>
</comments>
</file>

<file path=xl/sharedStrings.xml><?xml version="1.0" encoding="utf-8"?>
<sst xmlns="http://schemas.openxmlformats.org/spreadsheetml/2006/main" count="1639" uniqueCount="1159">
  <si>
    <t>表一：</t>
  </si>
  <si>
    <t>2024年衡阳市珠晖区一般公共预算收入预算表(草案)</t>
  </si>
  <si>
    <t>单位:万元</t>
  </si>
  <si>
    <t>项   目</t>
  </si>
  <si>
    <t>2023年
完成数</t>
  </si>
  <si>
    <t>2024年
预算数</t>
  </si>
  <si>
    <t>较上年调整数
增长%</t>
  </si>
  <si>
    <t>备注</t>
  </si>
  <si>
    <t>财政总收入</t>
  </si>
  <si>
    <t xml:space="preserve">税务部门 </t>
  </si>
  <si>
    <t>财政部门</t>
  </si>
  <si>
    <t xml:space="preserve">      耕地占用税</t>
  </si>
  <si>
    <t>其中：地方一般预算收入</t>
  </si>
  <si>
    <t>表二：</t>
  </si>
  <si>
    <t>2024年衡阳市珠晖区地方一般公共预算收入预算表（草案）</t>
  </si>
  <si>
    <t>单位：万元</t>
  </si>
  <si>
    <t>项        目</t>
  </si>
  <si>
    <t>2024年预算数</t>
  </si>
  <si>
    <t>上年完成数</t>
  </si>
  <si>
    <t>比上年增减额</t>
  </si>
  <si>
    <t>比上年
增减%</t>
  </si>
  <si>
    <t>一般公共预算收入合计</t>
  </si>
  <si>
    <t xml:space="preserve"> 1、税收收入</t>
  </si>
  <si>
    <t xml:space="preserve">   增值税</t>
  </si>
  <si>
    <t>2024年人力资源产业园企业业务减少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</si>
  <si>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</si>
  <si>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</si>
  <si>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</si>
  <si>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</si>
  <si>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</si>
  <si>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</si>
  <si>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</si>
  <si>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</si>
  <si>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</si>
  <si>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>-</t>
  </si>
  <si>
    <t xml:space="preserve">   耕地占用税</t>
  </si>
  <si>
    <t>预计国际物流港增加耕地占用税</t>
  </si>
  <si>
    <t xml:space="preserve">   环保税</t>
  </si>
  <si>
    <t xml:space="preserve"> 2、非税收入</t>
  </si>
  <si>
    <t xml:space="preserve">   专项收入</t>
  </si>
  <si>
    <t xml:space="preserve">   行政性收费收入</t>
  </si>
  <si>
    <t xml:space="preserve">   罚没收入 </t>
  </si>
  <si>
    <t xml:space="preserve">   国有资源有偿使用收入</t>
  </si>
  <si>
    <t xml:space="preserve">   其他收入</t>
  </si>
  <si>
    <t>表三：</t>
  </si>
  <si>
    <t>2024年衡阳市珠晖区一般公共预算支出预算表（草案）</t>
  </si>
  <si>
    <t>2024年预算</t>
  </si>
  <si>
    <t>上年执行数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</si>
  <si>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</si>
  <si>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</si>
  <si>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</si>
  <si>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</si>
  <si>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</si>
  <si>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</si>
  <si>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</si>
  <si>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较上年主要是减少防疫支出1444万元</t>
  </si>
  <si>
    <t>八、节能环保支出</t>
  </si>
  <si>
    <t>九、城乡社区支出</t>
  </si>
  <si>
    <t>十、农林水支出</t>
  </si>
  <si>
    <t>较上年主要是减少上级补助水安全保障工程专项资金</t>
  </si>
  <si>
    <t>十一、交通运输支出</t>
  </si>
  <si>
    <t>2023年主要为一次性转移支付</t>
  </si>
  <si>
    <t>十二、资源勘探信息等支出</t>
  </si>
  <si>
    <t>十三、商业服务业等支出</t>
  </si>
  <si>
    <t>十四、金融支出</t>
  </si>
  <si>
    <t>十五、自然资源海洋气象等支出</t>
  </si>
  <si>
    <t>十六、住房保障支出</t>
  </si>
  <si>
    <t>十七、粮油物资储备支出</t>
  </si>
  <si>
    <t>十八、灾害防治及应急管理支出</t>
  </si>
  <si>
    <t>十九、预备费</t>
  </si>
  <si>
    <t>二十、债务还本支出</t>
  </si>
  <si>
    <t>二十一、债务付息支出</t>
  </si>
  <si>
    <t>二十二、债务发行费用支出</t>
  </si>
  <si>
    <t>二十三、其他支出</t>
  </si>
  <si>
    <t>支出总计</t>
  </si>
  <si>
    <t>不含返还性支出和一般债券还本支出</t>
  </si>
  <si>
    <t>表四：</t>
  </si>
  <si>
    <t>2024年衡阳市珠晖区一般公共预算收支平衡表（草案）</t>
  </si>
  <si>
    <t>收            入</t>
  </si>
  <si>
    <t>支            出</t>
  </si>
  <si>
    <t>项     目</t>
  </si>
  <si>
    <t>一、一般预算收入</t>
  </si>
  <si>
    <t>一、一般公共预算支出</t>
  </si>
  <si>
    <t xml:space="preserve">  税收收入</t>
  </si>
  <si>
    <t>1、本级预算支出</t>
  </si>
  <si>
    <t xml:space="preserve">  非税收入</t>
  </si>
  <si>
    <t>2、上级转移支付支出</t>
  </si>
  <si>
    <t>二、转移性收入</t>
  </si>
  <si>
    <t>二、上解支出</t>
  </si>
  <si>
    <t>1、返还性收入</t>
  </si>
  <si>
    <t>三、一般债务还本支出</t>
  </si>
  <si>
    <t xml:space="preserve">  增值税消费税返还收入</t>
  </si>
  <si>
    <t xml:space="preserve">  所得税基数返还收入</t>
  </si>
  <si>
    <t xml:space="preserve">  营改增税收返还收入（增值税五五分享税收返还）</t>
  </si>
  <si>
    <t xml:space="preserve">  省直管县改革税收返还收入</t>
  </si>
  <si>
    <t xml:space="preserve">  城镇土地使用税基数返还收入</t>
  </si>
  <si>
    <t>2、财力性转移支付收入</t>
  </si>
  <si>
    <t xml:space="preserve">  均衡性转移支付收入</t>
  </si>
  <si>
    <t>四、预算结余</t>
  </si>
  <si>
    <t xml:space="preserve">  县级基本财力保障机制转移支付收入</t>
  </si>
  <si>
    <t xml:space="preserve">  农村税费改革转移支付收入</t>
  </si>
  <si>
    <t xml:space="preserve">  调整工资转移支付收入</t>
  </si>
  <si>
    <t xml:space="preserve">  城区财政体制调整区对市递增上划收入</t>
  </si>
  <si>
    <t xml:space="preserve">  其他财力性转移支付收入</t>
  </si>
  <si>
    <t>3、专项转移支付收入</t>
  </si>
  <si>
    <t>三、债务转贷收入</t>
  </si>
  <si>
    <t>四、调入预算稳定调节基金</t>
  </si>
  <si>
    <t>五、调入资金</t>
  </si>
  <si>
    <t>六、上年结转</t>
  </si>
  <si>
    <t>收入合计</t>
  </si>
  <si>
    <t>支出合计</t>
  </si>
  <si>
    <t>表五：</t>
  </si>
  <si>
    <t>2024年衡阳市珠晖区一般公共预算支出预算明细表（草案）</t>
  </si>
  <si>
    <t>科目编码</t>
  </si>
  <si>
    <t>科目名称</t>
  </si>
  <si>
    <t>合计</t>
  </si>
  <si>
    <t>201</t>
  </si>
  <si>
    <t xml:space="preserve">  20101</t>
  </si>
  <si>
    <t xml:space="preserve">  人大事务</t>
  </si>
  <si>
    <t xml:space="preserve">   2010101</t>
  </si>
  <si>
    <t xml:space="preserve">   行政运行</t>
  </si>
  <si>
    <t xml:space="preserve">   2010102</t>
  </si>
  <si>
    <t xml:space="preserve">   一般行政管理事务</t>
  </si>
  <si>
    <t xml:space="preserve">   2010104</t>
  </si>
  <si>
    <t xml:space="preserve">   人大会议</t>
  </si>
  <si>
    <t xml:space="preserve">   2010199</t>
  </si>
  <si>
    <t xml:space="preserve">   其他人大事务支出</t>
  </si>
  <si>
    <t xml:space="preserve">  20102</t>
  </si>
  <si>
    <t xml:space="preserve">  政协事务</t>
  </si>
  <si>
    <t xml:space="preserve">   2010201</t>
  </si>
  <si>
    <t xml:space="preserve">   2010202</t>
  </si>
  <si>
    <t xml:space="preserve">   2010204</t>
  </si>
  <si>
    <t xml:space="preserve">   政协会议</t>
  </si>
  <si>
    <t xml:space="preserve">   2010205</t>
  </si>
  <si>
    <t xml:space="preserve">   委员视察</t>
  </si>
  <si>
    <t xml:space="preserve">   2010299</t>
  </si>
  <si>
    <t xml:space="preserve">   其他政协事务支出</t>
  </si>
  <si>
    <t xml:space="preserve">  20103</t>
  </si>
  <si>
    <t xml:space="preserve">  政府办公厅（室）及相关机构事务</t>
  </si>
  <si>
    <t xml:space="preserve">   2010301</t>
  </si>
  <si>
    <t xml:space="preserve">   2010302</t>
  </si>
  <si>
    <t xml:space="preserve">   2010303</t>
  </si>
  <si>
    <t xml:space="preserve">   机关服务</t>
  </si>
  <si>
    <t xml:space="preserve">   2010350</t>
  </si>
  <si>
    <t xml:space="preserve">   事业运行</t>
  </si>
  <si>
    <t xml:space="preserve">   2010399</t>
  </si>
  <si>
    <t xml:space="preserve">   其他政府办公厅（室）及相关机构事务支出</t>
  </si>
  <si>
    <t xml:space="preserve">  20104</t>
  </si>
  <si>
    <t xml:space="preserve">  发展与改革事务</t>
  </si>
  <si>
    <t xml:space="preserve">   2010401</t>
  </si>
  <si>
    <t xml:space="preserve">   2010499</t>
  </si>
  <si>
    <t xml:space="preserve">   其他发展与改革事务支出</t>
  </si>
  <si>
    <t xml:space="preserve">  20105</t>
  </si>
  <si>
    <t xml:space="preserve">  统计信息事务</t>
  </si>
  <si>
    <t xml:space="preserve">   2010501</t>
  </si>
  <si>
    <t xml:space="preserve">   2010502</t>
  </si>
  <si>
    <t xml:space="preserve">   2010507</t>
  </si>
  <si>
    <t xml:space="preserve">   专项普查活动</t>
  </si>
  <si>
    <t xml:space="preserve">  20106</t>
  </si>
  <si>
    <t xml:space="preserve">  财政事务</t>
  </si>
  <si>
    <t xml:space="preserve">   2010601</t>
  </si>
  <si>
    <t xml:space="preserve">   2010602</t>
  </si>
  <si>
    <t xml:space="preserve">   2010607</t>
  </si>
  <si>
    <t xml:space="preserve">   信息化建设</t>
  </si>
  <si>
    <t xml:space="preserve">   2010699</t>
  </si>
  <si>
    <t xml:space="preserve">   其他财政事务支出</t>
  </si>
  <si>
    <t xml:space="preserve">  20107</t>
  </si>
  <si>
    <t xml:space="preserve">  税收事务</t>
  </si>
  <si>
    <t xml:space="preserve">   2010799</t>
  </si>
  <si>
    <t xml:space="preserve">   其他税收事务支出</t>
  </si>
  <si>
    <t xml:space="preserve">  20108</t>
  </si>
  <si>
    <t xml:space="preserve">  审计事务</t>
  </si>
  <si>
    <t xml:space="preserve">   2010801</t>
  </si>
  <si>
    <t xml:space="preserve">   2010802</t>
  </si>
  <si>
    <t xml:space="preserve">   2010899</t>
  </si>
  <si>
    <t xml:space="preserve">   其他审计事务支出</t>
  </si>
  <si>
    <t xml:space="preserve">  20111</t>
  </si>
  <si>
    <t xml:space="preserve">  纪检监察事务</t>
  </si>
  <si>
    <t xml:space="preserve">   2011101</t>
  </si>
  <si>
    <t xml:space="preserve">   2011102</t>
  </si>
  <si>
    <t xml:space="preserve">   2011105</t>
  </si>
  <si>
    <t xml:space="preserve">   派驻派出机构</t>
  </si>
  <si>
    <t xml:space="preserve">   2011199</t>
  </si>
  <si>
    <t xml:space="preserve">   其他纪检监察事务支出</t>
  </si>
  <si>
    <t xml:space="preserve">  20113</t>
  </si>
  <si>
    <t xml:space="preserve">  商贸事务</t>
  </si>
  <si>
    <t xml:space="preserve">   2011301</t>
  </si>
  <si>
    <t xml:space="preserve">   2011302</t>
  </si>
  <si>
    <t xml:space="preserve">   2011308</t>
  </si>
  <si>
    <t xml:space="preserve">   招商引资</t>
  </si>
  <si>
    <t xml:space="preserve">  20126</t>
  </si>
  <si>
    <t xml:space="preserve">  档案事务</t>
  </si>
  <si>
    <t xml:space="preserve">   2012601</t>
  </si>
  <si>
    <t xml:space="preserve">  20128</t>
  </si>
  <si>
    <t xml:space="preserve">  民主党派及工商联事务</t>
  </si>
  <si>
    <t xml:space="preserve">   2012801</t>
  </si>
  <si>
    <t xml:space="preserve">  20129</t>
  </si>
  <si>
    <t xml:space="preserve">  群众团体事务</t>
  </si>
  <si>
    <t xml:space="preserve">   2012901</t>
  </si>
  <si>
    <t xml:space="preserve">   2012902</t>
  </si>
  <si>
    <t xml:space="preserve">   2012999</t>
  </si>
  <si>
    <t xml:space="preserve">   其他群众团体事务支出</t>
  </si>
  <si>
    <t xml:space="preserve">  20131</t>
  </si>
  <si>
    <t xml:space="preserve">  党委办公厅（室）及相关机构事务</t>
  </si>
  <si>
    <t xml:space="preserve">   2013101</t>
  </si>
  <si>
    <t xml:space="preserve">   2013102</t>
  </si>
  <si>
    <t xml:space="preserve">   2013103</t>
  </si>
  <si>
    <t xml:space="preserve">   2013105</t>
  </si>
  <si>
    <t xml:space="preserve">   专项业务</t>
  </si>
  <si>
    <t xml:space="preserve">   2013150</t>
  </si>
  <si>
    <t xml:space="preserve">   2013199</t>
  </si>
  <si>
    <t xml:space="preserve">   其他党委办公厅（室）及相关机构事务支出</t>
  </si>
  <si>
    <t xml:space="preserve">  20132</t>
  </si>
  <si>
    <t xml:space="preserve">  组织事务</t>
  </si>
  <si>
    <t xml:space="preserve">   2013201</t>
  </si>
  <si>
    <t xml:space="preserve">   2013202</t>
  </si>
  <si>
    <t xml:space="preserve">   2013299</t>
  </si>
  <si>
    <t xml:space="preserve">   其他组织事务支出</t>
  </si>
  <si>
    <t xml:space="preserve">  20133</t>
  </si>
  <si>
    <t xml:space="preserve">  宣传事务</t>
  </si>
  <si>
    <t xml:space="preserve">   2013301</t>
  </si>
  <si>
    <t xml:space="preserve">   2013302</t>
  </si>
  <si>
    <t xml:space="preserve">   2013303</t>
  </si>
  <si>
    <t xml:space="preserve">   2013350</t>
  </si>
  <si>
    <t xml:space="preserve">   2013399</t>
  </si>
  <si>
    <t xml:space="preserve">   其他宣传事务支出</t>
  </si>
  <si>
    <t xml:space="preserve">  20134</t>
  </si>
  <si>
    <t xml:space="preserve">  统战事务</t>
  </si>
  <si>
    <t xml:space="preserve">   2013401</t>
  </si>
  <si>
    <t xml:space="preserve">  20136</t>
  </si>
  <si>
    <t xml:space="preserve">  其他共产党事务支出</t>
  </si>
  <si>
    <t xml:space="preserve">   2013601</t>
  </si>
  <si>
    <t xml:space="preserve">   2013650</t>
  </si>
  <si>
    <t xml:space="preserve">   2013699</t>
  </si>
  <si>
    <t xml:space="preserve">   其他共产党事务支出</t>
  </si>
  <si>
    <t xml:space="preserve">  20138</t>
  </si>
  <si>
    <t xml:space="preserve">  市场监督管理事务</t>
  </si>
  <si>
    <t xml:space="preserve">   2013801</t>
  </si>
  <si>
    <t xml:space="preserve">   2013804</t>
  </si>
  <si>
    <t xml:space="preserve">   市场主体管理</t>
  </si>
  <si>
    <t xml:space="preserve">   2013816</t>
  </si>
  <si>
    <t xml:space="preserve">   食品安全监管</t>
  </si>
  <si>
    <t xml:space="preserve">   2013899</t>
  </si>
  <si>
    <t xml:space="preserve">   其他市场监督管理事务</t>
  </si>
  <si>
    <t xml:space="preserve">  20140</t>
  </si>
  <si>
    <t xml:space="preserve">  信访事务</t>
  </si>
  <si>
    <t xml:space="preserve">   2014004</t>
  </si>
  <si>
    <t xml:space="preserve">   信访业务</t>
  </si>
  <si>
    <t xml:space="preserve">  20199</t>
  </si>
  <si>
    <t xml:space="preserve">  其他一般公共服务支出</t>
  </si>
  <si>
    <t xml:space="preserve">   2019999</t>
  </si>
  <si>
    <t xml:space="preserve">   其他一般公共服务支出</t>
  </si>
  <si>
    <t>204</t>
  </si>
  <si>
    <t>公共安全支出</t>
  </si>
  <si>
    <t xml:space="preserve">  20403</t>
  </si>
  <si>
    <t xml:space="preserve">  国家安全</t>
  </si>
  <si>
    <t xml:space="preserve">   2040301</t>
  </si>
  <si>
    <t xml:space="preserve">  20404</t>
  </si>
  <si>
    <t xml:space="preserve">  检察</t>
  </si>
  <si>
    <t xml:space="preserve">   2040401</t>
  </si>
  <si>
    <t xml:space="preserve">  20405</t>
  </si>
  <si>
    <t xml:space="preserve">  法院</t>
  </si>
  <si>
    <t xml:space="preserve">   2040501</t>
  </si>
  <si>
    <t xml:space="preserve">  20406</t>
  </si>
  <si>
    <t xml:space="preserve">  司法</t>
  </si>
  <si>
    <t xml:space="preserve">   2040601</t>
  </si>
  <si>
    <t xml:space="preserve">   2040602</t>
  </si>
  <si>
    <t xml:space="preserve">   2040604</t>
  </si>
  <si>
    <t xml:space="preserve">   基层司法业务</t>
  </si>
  <si>
    <t xml:space="preserve">   2040605</t>
  </si>
  <si>
    <t xml:space="preserve">   普法宣传</t>
  </si>
  <si>
    <t xml:space="preserve">   2040607</t>
  </si>
  <si>
    <t xml:space="preserve">   公共法律服务</t>
  </si>
  <si>
    <t xml:space="preserve">   2040610</t>
  </si>
  <si>
    <t xml:space="preserve">   社区矫正</t>
  </si>
  <si>
    <t xml:space="preserve">   2040612</t>
  </si>
  <si>
    <t xml:space="preserve">   法治建设</t>
  </si>
  <si>
    <t xml:space="preserve">   2040699</t>
  </si>
  <si>
    <t xml:space="preserve">   其他司法支出</t>
  </si>
  <si>
    <t xml:space="preserve">  20499</t>
  </si>
  <si>
    <t xml:space="preserve">  其他公共安全支出</t>
  </si>
  <si>
    <t xml:space="preserve">   2049999</t>
  </si>
  <si>
    <t xml:space="preserve">   其他公共安全支出</t>
  </si>
  <si>
    <t>205</t>
  </si>
  <si>
    <t>教育支出</t>
  </si>
  <si>
    <t xml:space="preserve">  20501</t>
  </si>
  <si>
    <t xml:space="preserve">  教育管理事务</t>
  </si>
  <si>
    <t xml:space="preserve">   2050101</t>
  </si>
  <si>
    <t xml:space="preserve">   2050102</t>
  </si>
  <si>
    <t xml:space="preserve">   2050199</t>
  </si>
  <si>
    <t xml:space="preserve">   其他教育管理事务支出</t>
  </si>
  <si>
    <t xml:space="preserve">  20502</t>
  </si>
  <si>
    <t xml:space="preserve">  普通教育</t>
  </si>
  <si>
    <t xml:space="preserve">   2050201</t>
  </si>
  <si>
    <t xml:space="preserve">   学前教育</t>
  </si>
  <si>
    <t xml:space="preserve">   2050202</t>
  </si>
  <si>
    <t xml:space="preserve">   小学教育</t>
  </si>
  <si>
    <t xml:space="preserve">   2050203</t>
  </si>
  <si>
    <t xml:space="preserve">   初中教育</t>
  </si>
  <si>
    <t xml:space="preserve">   2050299</t>
  </si>
  <si>
    <t xml:space="preserve">   其他普通教育支出</t>
  </si>
  <si>
    <t xml:space="preserve">  20503</t>
  </si>
  <si>
    <t xml:space="preserve">  职业教育</t>
  </si>
  <si>
    <t xml:space="preserve">   2050302</t>
  </si>
  <si>
    <t xml:space="preserve">   中等职业教育</t>
  </si>
  <si>
    <t xml:space="preserve">  20509</t>
  </si>
  <si>
    <t xml:space="preserve">  教育费附加安排的支出</t>
  </si>
  <si>
    <t xml:space="preserve">   2050999</t>
  </si>
  <si>
    <t xml:space="preserve">   其他教育费附加安排的支出</t>
  </si>
  <si>
    <t xml:space="preserve">  20599</t>
  </si>
  <si>
    <t xml:space="preserve">  其他教育支出</t>
  </si>
  <si>
    <t xml:space="preserve">   2059999</t>
  </si>
  <si>
    <t xml:space="preserve">   其他教育支出</t>
  </si>
  <si>
    <t>206</t>
  </si>
  <si>
    <t>科学技术支出</t>
  </si>
  <si>
    <t xml:space="preserve">  20601</t>
  </si>
  <si>
    <t xml:space="preserve">  科学技术管理事务</t>
  </si>
  <si>
    <t xml:space="preserve">   2060101</t>
  </si>
  <si>
    <t xml:space="preserve">   2060199</t>
  </si>
  <si>
    <t xml:space="preserve">   其他科学技术管理事务支出</t>
  </si>
  <si>
    <t xml:space="preserve">  20699</t>
  </si>
  <si>
    <t xml:space="preserve">  其他科学技术支出</t>
  </si>
  <si>
    <t xml:space="preserve">   2069999</t>
  </si>
  <si>
    <t xml:space="preserve">   其他科学技术支出</t>
  </si>
  <si>
    <t>207</t>
  </si>
  <si>
    <t>文化旅游体育与传媒支出</t>
  </si>
  <si>
    <t xml:space="preserve">  20701</t>
  </si>
  <si>
    <t xml:space="preserve">  文化和旅游</t>
  </si>
  <si>
    <t xml:space="preserve">   2070101</t>
  </si>
  <si>
    <t xml:space="preserve">   2070102</t>
  </si>
  <si>
    <t xml:space="preserve">   2070199</t>
  </si>
  <si>
    <t xml:space="preserve">   其他文化和旅游支出</t>
  </si>
  <si>
    <t xml:space="preserve">  20703</t>
  </si>
  <si>
    <t xml:space="preserve">  体育</t>
  </si>
  <si>
    <t xml:space="preserve">   2070301</t>
  </si>
  <si>
    <t xml:space="preserve">   2070306</t>
  </si>
  <si>
    <t xml:space="preserve">   体育训练</t>
  </si>
  <si>
    <t xml:space="preserve">  20706</t>
  </si>
  <si>
    <t xml:space="preserve">  新闻出版电影</t>
  </si>
  <si>
    <t xml:space="preserve">   2070699</t>
  </si>
  <si>
    <t xml:space="preserve">   其他新闻出版电影支出</t>
  </si>
  <si>
    <t xml:space="preserve">  20799</t>
  </si>
  <si>
    <t xml:space="preserve">  其他文化旅游体育与传媒支出</t>
  </si>
  <si>
    <t xml:space="preserve">   2079999</t>
  </si>
  <si>
    <t xml:space="preserve">   其他文化旅游体育与传媒支出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</si>
  <si>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</si>
  <si>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</si>
  <si>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</si>
  <si>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</si>
  <si>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2080101</t>
  </si>
  <si>
    <t xml:space="preserve">   2080102</t>
  </si>
  <si>
    <t xml:space="preserve">   2080105</t>
  </si>
  <si>
    <t xml:space="preserve">   劳动保障监察</t>
  </si>
  <si>
    <t xml:space="preserve">   2080107</t>
  </si>
  <si>
    <t xml:space="preserve">   社会保险业务管理事务</t>
  </si>
  <si>
    <t xml:space="preserve">   2080109</t>
  </si>
  <si>
    <t xml:space="preserve">   社会保险经办机构</t>
  </si>
  <si>
    <t xml:space="preserve">   2080112</t>
  </si>
  <si>
    <t xml:space="preserve">   劳动人事争议调解仲裁</t>
  </si>
  <si>
    <t xml:space="preserve">   2080199</t>
  </si>
  <si>
    <t xml:space="preserve">   其他人力资源和社会保障管理事务支出</t>
  </si>
  <si>
    <t xml:space="preserve">  20802</t>
  </si>
  <si>
    <t xml:space="preserve">  民政管理事务</t>
  </si>
  <si>
    <t xml:space="preserve">   2080201</t>
  </si>
  <si>
    <t xml:space="preserve">   2080202</t>
  </si>
  <si>
    <t xml:space="preserve">   2080208</t>
  </si>
  <si>
    <t xml:space="preserve">   基层政权建设和社区治理</t>
  </si>
  <si>
    <t xml:space="preserve">   2080299</t>
  </si>
  <si>
    <t xml:space="preserve">   其他民政管理事务支出</t>
  </si>
  <si>
    <t xml:space="preserve">  20805</t>
  </si>
  <si>
    <t xml:space="preserve">  行政事业单位养老支出</t>
  </si>
  <si>
    <t xml:space="preserve">   2080505</t>
  </si>
  <si>
    <t xml:space="preserve">   机关事业单位基本养老保险缴费支出</t>
  </si>
  <si>
    <t xml:space="preserve">   2080506</t>
  </si>
  <si>
    <t xml:space="preserve">   机关事业单位职业年金缴费支出</t>
  </si>
  <si>
    <t xml:space="preserve">   2080599</t>
  </si>
  <si>
    <t xml:space="preserve">   其他行政事业单位养老支出</t>
  </si>
  <si>
    <t xml:space="preserve">  20806</t>
  </si>
  <si>
    <t xml:space="preserve">  企业改革补助</t>
  </si>
  <si>
    <t xml:space="preserve">   2080601</t>
  </si>
  <si>
    <t xml:space="preserve">   企业关闭破产补助</t>
  </si>
  <si>
    <t xml:space="preserve">  20807</t>
  </si>
  <si>
    <t xml:space="preserve">  就业补助</t>
  </si>
  <si>
    <t xml:space="preserve">   2080705</t>
  </si>
  <si>
    <t xml:space="preserve">   公益性岗位补贴</t>
  </si>
  <si>
    <t xml:space="preserve">  20808</t>
  </si>
  <si>
    <t xml:space="preserve">  抚恤</t>
  </si>
  <si>
    <t xml:space="preserve">   2080801</t>
  </si>
  <si>
    <t xml:space="preserve">   死亡抚恤</t>
  </si>
  <si>
    <t xml:space="preserve">   2080805</t>
  </si>
  <si>
    <t xml:space="preserve">   义务兵优待</t>
  </si>
  <si>
    <t xml:space="preserve">   2080899</t>
  </si>
  <si>
    <t xml:space="preserve">   其他优抚支出</t>
  </si>
  <si>
    <t xml:space="preserve">  20809</t>
  </si>
  <si>
    <t xml:space="preserve">  退役安置</t>
  </si>
  <si>
    <t xml:space="preserve">   2080902</t>
  </si>
  <si>
    <t xml:space="preserve">   军队移交政府的离退休人员安置</t>
  </si>
  <si>
    <t xml:space="preserve">   2080999</t>
  </si>
  <si>
    <t xml:space="preserve">   其他退役安置支出</t>
  </si>
  <si>
    <t xml:space="preserve">  20810</t>
  </si>
  <si>
    <t xml:space="preserve">  社会福利</t>
  </si>
  <si>
    <t xml:space="preserve">   2081001</t>
  </si>
  <si>
    <t xml:space="preserve">   儿童福利</t>
  </si>
  <si>
    <t xml:space="preserve">   2081002</t>
  </si>
  <si>
    <t xml:space="preserve">   老年福利</t>
  </si>
  <si>
    <t xml:space="preserve">   2081005</t>
  </si>
  <si>
    <t xml:space="preserve">   社会福利事业单位</t>
  </si>
  <si>
    <t xml:space="preserve">  20811</t>
  </si>
  <si>
    <t xml:space="preserve">  残疾人事业</t>
  </si>
  <si>
    <t xml:space="preserve">   2081101</t>
  </si>
  <si>
    <t xml:space="preserve">   2081104</t>
  </si>
  <si>
    <t xml:space="preserve">   残疾人康复</t>
  </si>
  <si>
    <t xml:space="preserve">   2081199</t>
  </si>
  <si>
    <t xml:space="preserve">   其他残疾人事业支出</t>
  </si>
  <si>
    <t xml:space="preserve">  20816</t>
  </si>
  <si>
    <t xml:space="preserve">  红十字事业</t>
  </si>
  <si>
    <t xml:space="preserve">   2081601</t>
  </si>
  <si>
    <t xml:space="preserve">  20819</t>
  </si>
  <si>
    <t xml:space="preserve">  最低生活保障</t>
  </si>
  <si>
    <t xml:space="preserve">   2081901</t>
  </si>
  <si>
    <t xml:space="preserve">   城市最低生活保障金支出</t>
  </si>
  <si>
    <t xml:space="preserve">   2081902</t>
  </si>
  <si>
    <t xml:space="preserve">   农村最低生活保障金支出</t>
  </si>
  <si>
    <t xml:space="preserve">  20820</t>
  </si>
  <si>
    <t xml:space="preserve">  临时救助</t>
  </si>
  <si>
    <t xml:space="preserve">   2082001</t>
  </si>
  <si>
    <t xml:space="preserve">   临时救助支出</t>
  </si>
  <si>
    <t xml:space="preserve">   2082002</t>
  </si>
  <si>
    <t xml:space="preserve">   流浪乞讨人员救助支出</t>
  </si>
  <si>
    <t xml:space="preserve">  20821</t>
  </si>
  <si>
    <t xml:space="preserve">  特困人员救助供养</t>
  </si>
  <si>
    <t xml:space="preserve">   2082102</t>
  </si>
  <si>
    <t xml:space="preserve">   农村特困人员救助供养支出</t>
  </si>
  <si>
    <t xml:space="preserve">  20825</t>
  </si>
  <si>
    <t xml:space="preserve">  其他生活救助</t>
  </si>
  <si>
    <t xml:space="preserve">   2082502</t>
  </si>
  <si>
    <t xml:space="preserve">   其他农村生活救助</t>
  </si>
  <si>
    <t xml:space="preserve">  20826</t>
  </si>
  <si>
    <t xml:space="preserve">  财政对基本养老保险基金的补助</t>
  </si>
  <si>
    <t xml:space="preserve">   2082602</t>
  </si>
  <si>
    <t xml:space="preserve">   财政对城乡居民基本养老保险基金的补助</t>
  </si>
  <si>
    <t xml:space="preserve">  20828</t>
  </si>
  <si>
    <t xml:space="preserve">  退役军人管理事务</t>
  </si>
  <si>
    <t xml:space="preserve">   2082801</t>
  </si>
  <si>
    <t xml:space="preserve">   2082802</t>
  </si>
  <si>
    <t xml:space="preserve">  20830</t>
  </si>
  <si>
    <t xml:space="preserve">  财政代缴社会保险费支出</t>
  </si>
  <si>
    <t xml:space="preserve">   2083001</t>
  </si>
  <si>
    <t xml:space="preserve">   财政代缴城乡居民基本养老保险费支出</t>
  </si>
  <si>
    <t xml:space="preserve">  20899</t>
  </si>
  <si>
    <t xml:space="preserve">  其他社会保障和就业支出</t>
  </si>
  <si>
    <t xml:space="preserve">   2089999</t>
  </si>
  <si>
    <t xml:space="preserve">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</si>
  <si>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</si>
  <si>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</si>
  <si>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</si>
  <si>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</si>
  <si>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2100101</t>
  </si>
  <si>
    <t xml:space="preserve">   2100102</t>
  </si>
  <si>
    <t xml:space="preserve">  21002</t>
  </si>
  <si>
    <t xml:space="preserve">  公立医院</t>
  </si>
  <si>
    <t xml:space="preserve">   2100299</t>
  </si>
  <si>
    <t xml:space="preserve">   其他公立医院支出</t>
  </si>
  <si>
    <t xml:space="preserve">  21003</t>
  </si>
  <si>
    <t xml:space="preserve">  基层医疗卫生机构</t>
  </si>
  <si>
    <t xml:space="preserve">   2100399</t>
  </si>
  <si>
    <t xml:space="preserve">   其他基层医疗卫生机构支出</t>
  </si>
  <si>
    <t xml:space="preserve">  21004</t>
  </si>
  <si>
    <t xml:space="preserve">  公共卫生</t>
  </si>
  <si>
    <t xml:space="preserve">   2100401</t>
  </si>
  <si>
    <t xml:space="preserve">   疾病预防控制机构</t>
  </si>
  <si>
    <t xml:space="preserve">   2100402</t>
  </si>
  <si>
    <t xml:space="preserve">   卫生监督机构</t>
  </si>
  <si>
    <t xml:space="preserve">   2100403</t>
  </si>
  <si>
    <t xml:space="preserve">   妇幼保健机构</t>
  </si>
  <si>
    <t xml:space="preserve">   2100408</t>
  </si>
  <si>
    <t xml:space="preserve">   基本公共卫生服务</t>
  </si>
  <si>
    <t xml:space="preserve">   2100410</t>
  </si>
  <si>
    <t xml:space="preserve">   突发公共卫生事件应急处置</t>
  </si>
  <si>
    <t xml:space="preserve">   2100499</t>
  </si>
  <si>
    <t xml:space="preserve">   其他公共卫生支出</t>
  </si>
  <si>
    <t xml:space="preserve">  21007</t>
  </si>
  <si>
    <t xml:space="preserve">  计划生育事务</t>
  </si>
  <si>
    <t xml:space="preserve">   2100716</t>
  </si>
  <si>
    <t xml:space="preserve">   计划生育机构</t>
  </si>
  <si>
    <t xml:space="preserve">   2100799</t>
  </si>
  <si>
    <t xml:space="preserve">   其他计划生育事务支出</t>
  </si>
  <si>
    <t xml:space="preserve">  21011</t>
  </si>
  <si>
    <t xml:space="preserve">  行政事业单位医疗</t>
  </si>
  <si>
    <t xml:space="preserve">   2101101</t>
  </si>
  <si>
    <t xml:space="preserve">   行政单位医疗</t>
  </si>
  <si>
    <t xml:space="preserve">   2101102</t>
  </si>
  <si>
    <t xml:space="preserve">   事业单位医疗</t>
  </si>
  <si>
    <t xml:space="preserve">   2101103</t>
  </si>
  <si>
    <t xml:space="preserve">   公务员医疗补助</t>
  </si>
  <si>
    <t xml:space="preserve">  21012</t>
  </si>
  <si>
    <t xml:space="preserve">  财政对基本医疗保险基金的补助</t>
  </si>
  <si>
    <t xml:space="preserve">   2101202</t>
  </si>
  <si>
    <t xml:space="preserve">   财政对城乡居民基本医疗保险基金的补助</t>
  </si>
  <si>
    <t xml:space="preserve">  21013</t>
  </si>
  <si>
    <t xml:space="preserve">  医疗救助</t>
  </si>
  <si>
    <t xml:space="preserve">   2101301</t>
  </si>
  <si>
    <t xml:space="preserve">   城乡医疗救助</t>
  </si>
  <si>
    <t xml:space="preserve">  21015</t>
  </si>
  <si>
    <t xml:space="preserve">  医疗保障管理事务</t>
  </si>
  <si>
    <t xml:space="preserve">   2101501</t>
  </si>
  <si>
    <t xml:space="preserve">   2101502</t>
  </si>
  <si>
    <t xml:space="preserve">  21099</t>
  </si>
  <si>
    <t xml:space="preserve">  其他卫生健康支出</t>
  </si>
  <si>
    <t xml:space="preserve">   2109999</t>
  </si>
  <si>
    <t xml:space="preserve">   其他卫生健康支出</t>
  </si>
  <si>
    <t>211</t>
  </si>
  <si>
    <t>节能环保支出</t>
  </si>
  <si>
    <t xml:space="preserve">  21199</t>
  </si>
  <si>
    <t xml:space="preserve">  其他节能环保支出</t>
  </si>
  <si>
    <t xml:space="preserve">   2119999</t>
  </si>
  <si>
    <t xml:space="preserve">   其他节能环保支出</t>
  </si>
  <si>
    <t>212</t>
  </si>
  <si>
    <t>城乡社区支出</t>
  </si>
  <si>
    <t xml:space="preserve">  21201</t>
  </si>
  <si>
    <t xml:space="preserve">  城乡社区管理事务</t>
  </si>
  <si>
    <t xml:space="preserve">   2120101</t>
  </si>
  <si>
    <t xml:space="preserve">   2120104</t>
  </si>
  <si>
    <t xml:space="preserve">   城管执法</t>
  </si>
  <si>
    <t xml:space="preserve">   2120199</t>
  </si>
  <si>
    <t xml:space="preserve">   其他城乡社区管理事务支出</t>
  </si>
  <si>
    <t xml:space="preserve">  21203</t>
  </si>
  <si>
    <t xml:space="preserve">  城乡社区公共设施</t>
  </si>
  <si>
    <t xml:space="preserve">   2120399</t>
  </si>
  <si>
    <t xml:space="preserve">   其他城乡社区公共设施支出</t>
  </si>
  <si>
    <t xml:space="preserve">  21205</t>
  </si>
  <si>
    <t xml:space="preserve">  城乡社区环境卫生</t>
  </si>
  <si>
    <t xml:space="preserve">   2120501</t>
  </si>
  <si>
    <t xml:space="preserve">   城乡社区环境卫生</t>
  </si>
  <si>
    <t xml:space="preserve">  21299</t>
  </si>
  <si>
    <t xml:space="preserve">  其他城乡社区支出</t>
  </si>
  <si>
    <t xml:space="preserve">   2129999</t>
  </si>
  <si>
    <t xml:space="preserve">   其他城乡社区支出</t>
  </si>
  <si>
    <t>213</t>
  </si>
  <si>
    <t>农林水支出</t>
  </si>
  <si>
    <t xml:space="preserve">  21301</t>
  </si>
  <si>
    <t xml:space="preserve">  农业农村</t>
  </si>
  <si>
    <t xml:space="preserve">   2130101</t>
  </si>
  <si>
    <t xml:space="preserve">   2130102</t>
  </si>
  <si>
    <t xml:space="preserve">   2130104</t>
  </si>
  <si>
    <t xml:space="preserve">   2130121</t>
  </si>
  <si>
    <t xml:space="preserve">   农业结构调整补贴</t>
  </si>
  <si>
    <t xml:space="preserve">   2130122</t>
  </si>
  <si>
    <t xml:space="preserve">   农业生产发展</t>
  </si>
  <si>
    <t xml:space="preserve">   2130142</t>
  </si>
  <si>
    <t xml:space="preserve">   乡村道路建设</t>
  </si>
  <si>
    <t xml:space="preserve">   2130153</t>
  </si>
  <si>
    <t xml:space="preserve">   耕地建设与利用</t>
  </si>
  <si>
    <t xml:space="preserve">   2130199</t>
  </si>
  <si>
    <t xml:space="preserve">   其他农业农村支出</t>
  </si>
  <si>
    <t xml:space="preserve">  21302</t>
  </si>
  <si>
    <t xml:space="preserve">  林业和草原</t>
  </si>
  <si>
    <t xml:space="preserve">   2130209</t>
  </si>
  <si>
    <t xml:space="preserve">   森林生态效益补偿</t>
  </si>
  <si>
    <t xml:space="preserve">  21303</t>
  </si>
  <si>
    <t xml:space="preserve">  水利</t>
  </si>
  <si>
    <t xml:space="preserve">   2130301</t>
  </si>
  <si>
    <t xml:space="preserve">   2130304</t>
  </si>
  <si>
    <t xml:space="preserve">   水利行业业务管理</t>
  </si>
  <si>
    <t xml:space="preserve">   2130321</t>
  </si>
  <si>
    <t xml:space="preserve">   大中型水库移民后期扶持专项支出</t>
  </si>
  <si>
    <t xml:space="preserve">   2130399</t>
  </si>
  <si>
    <t xml:space="preserve">   其他水利支出</t>
  </si>
  <si>
    <t xml:space="preserve">  21305</t>
  </si>
  <si>
    <t xml:space="preserve">  巩固脱贫攻坚成果衔接乡村振兴</t>
  </si>
  <si>
    <t xml:space="preserve">   2130501</t>
  </si>
  <si>
    <t xml:space="preserve">   2130502</t>
  </si>
  <si>
    <t xml:space="preserve">   2130599</t>
  </si>
  <si>
    <t xml:space="preserve">   其他巩固脱贫攻坚成果衔接乡村振兴支出</t>
  </si>
  <si>
    <t xml:space="preserve">  21307</t>
  </si>
  <si>
    <t xml:space="preserve">  农村综合改革</t>
  </si>
  <si>
    <t xml:space="preserve">   2130705</t>
  </si>
  <si>
    <t xml:space="preserve">   对村民委员会和村党支部的补助</t>
  </si>
  <si>
    <t xml:space="preserve">  21308</t>
  </si>
  <si>
    <t xml:space="preserve">  普惠金融发展支出</t>
  </si>
  <si>
    <t xml:space="preserve">   2130803</t>
  </si>
  <si>
    <t xml:space="preserve">   农业保险保费补贴</t>
  </si>
  <si>
    <t xml:space="preserve">   2130804</t>
  </si>
  <si>
    <t xml:space="preserve">   创业担保贷款贴息及奖补</t>
  </si>
  <si>
    <t xml:space="preserve">  21399</t>
  </si>
  <si>
    <t xml:space="preserve">  其他农林水支出</t>
  </si>
  <si>
    <t xml:space="preserve">   2139999</t>
  </si>
  <si>
    <t xml:space="preserve">   其他农林水支出</t>
  </si>
  <si>
    <t>214</t>
  </si>
  <si>
    <t>交通运输支出</t>
  </si>
  <si>
    <t xml:space="preserve">  21401</t>
  </si>
  <si>
    <t xml:space="preserve">  公路水路运输</t>
  </si>
  <si>
    <t xml:space="preserve">   2140199</t>
  </si>
  <si>
    <t xml:space="preserve">   其他公路水路运输支出</t>
  </si>
  <si>
    <t>220</t>
  </si>
  <si>
    <t>自然资源海洋气象等支出</t>
  </si>
  <si>
    <t xml:space="preserve">  22001</t>
  </si>
  <si>
    <t xml:space="preserve">  自然资源事务</t>
  </si>
  <si>
    <t xml:space="preserve">   2200101</t>
  </si>
  <si>
    <t xml:space="preserve">   2200102</t>
  </si>
  <si>
    <t xml:space="preserve">   2200199</t>
  </si>
  <si>
    <t xml:space="preserve">   其他自然资源事务支出</t>
  </si>
  <si>
    <t xml:space="preserve">  22099</t>
  </si>
  <si>
    <t xml:space="preserve">  其他自然资源海洋气象等支出</t>
  </si>
  <si>
    <t xml:space="preserve">   2209999</t>
  </si>
  <si>
    <t xml:space="preserve">   其他自然资源海洋气象等支出</t>
  </si>
  <si>
    <t>221</t>
  </si>
  <si>
    <t>住房保障支出</t>
  </si>
  <si>
    <t xml:space="preserve">  22101</t>
  </si>
  <si>
    <t xml:space="preserve">  保障性安居工程支出</t>
  </si>
  <si>
    <t xml:space="preserve">   2210103</t>
  </si>
  <si>
    <t xml:space="preserve">   棚户区改造</t>
  </si>
  <si>
    <t xml:space="preserve">   2210108</t>
  </si>
  <si>
    <t xml:space="preserve">   老旧小区改造</t>
  </si>
  <si>
    <t xml:space="preserve">  22102</t>
  </si>
  <si>
    <t xml:space="preserve">  住房改革支出</t>
  </si>
  <si>
    <t xml:space="preserve">   2210201</t>
  </si>
  <si>
    <t xml:space="preserve">   住房公积金</t>
  </si>
  <si>
    <t>224</t>
  </si>
  <si>
    <t>灾害防治及应急管理支出</t>
  </si>
  <si>
    <t xml:space="preserve">  22401</t>
  </si>
  <si>
    <t xml:space="preserve">  应急管理事务</t>
  </si>
  <si>
    <t xml:space="preserve">   2240101</t>
  </si>
  <si>
    <t xml:space="preserve">   2240102</t>
  </si>
  <si>
    <t xml:space="preserve">   2240199</t>
  </si>
  <si>
    <t xml:space="preserve">   其他应急管理支出</t>
  </si>
  <si>
    <t xml:space="preserve">  22402</t>
  </si>
  <si>
    <t xml:space="preserve">  消防救援事务</t>
  </si>
  <si>
    <t xml:space="preserve">   2240201</t>
  </si>
  <si>
    <t xml:space="preserve">   2240202</t>
  </si>
  <si>
    <t xml:space="preserve">  22499</t>
  </si>
  <si>
    <t xml:space="preserve">  其他灾害防治及应急管理支出</t>
  </si>
  <si>
    <t xml:space="preserve">   2249999</t>
  </si>
  <si>
    <t xml:space="preserve">   其他灾害防治及应急管理支出</t>
  </si>
  <si>
    <t>227</t>
  </si>
  <si>
    <t>预备费</t>
  </si>
  <si>
    <t xml:space="preserve">  227</t>
  </si>
  <si>
    <t xml:space="preserve">  预备费</t>
  </si>
  <si>
    <t xml:space="preserve">   227</t>
  </si>
  <si>
    <t xml:space="preserve">   预备费</t>
  </si>
  <si>
    <t>232</t>
  </si>
  <si>
    <t>债务付息支出</t>
  </si>
  <si>
    <t xml:space="preserve">  23203</t>
  </si>
  <si>
    <t xml:space="preserve">  地方政府一般债务付息支出</t>
  </si>
  <si>
    <t xml:space="preserve">   2320301</t>
  </si>
  <si>
    <t xml:space="preserve">   地方政府一般债券付息支出</t>
  </si>
  <si>
    <t>合计：</t>
  </si>
  <si>
    <t>表六：</t>
  </si>
  <si>
    <t>2024年衡阳市珠晖区一般公共预算基本支出表     （草案）</t>
  </si>
  <si>
    <t>预算数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</si>
  <si>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</si>
  <si>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</si>
  <si>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</si>
  <si>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</si>
  <si>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</si>
  <si>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</si>
  <si>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</si>
  <si>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</si>
  <si>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</si>
  <si>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</si>
  <si>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</si>
  <si>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</si>
  <si>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</si>
  <si>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</si>
  <si>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</si>
  <si>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</si>
  <si>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</si>
  <si>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</si>
  <si>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</si>
  <si>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</si>
  <si>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</si>
  <si>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</si>
  <si>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</si>
  <si>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</si>
  <si>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</si>
  <si>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</si>
  <si>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</si>
  <si>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</si>
  <si>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</si>
  <si>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</si>
  <si>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</si>
  <si>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</si>
  <si>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</si>
  <si>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</si>
  <si>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</si>
  <si>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</si>
  <si>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</si>
  <si>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</si>
  <si>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</si>
  <si>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</si>
  <si>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</si>
  <si>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</si>
  <si>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</si>
  <si>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</si>
  <si>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</si>
  <si>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</si>
  <si>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</si>
  <si>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</si>
  <si>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</si>
  <si>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</si>
  <si>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</si>
  <si>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</si>
  <si>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</si>
  <si>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</si>
  <si>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</si>
  <si>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</si>
  <si>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</si>
  <si>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</si>
  <si>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</si>
  <si>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</si>
  <si>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</si>
  <si>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</si>
  <si>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</si>
  <si>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</si>
  <si>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</si>
  <si>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</si>
  <si>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</si>
  <si>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</si>
  <si>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</si>
  <si>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</si>
  <si>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</si>
  <si>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</si>
  <si>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</si>
  <si>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</si>
  <si>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</si>
  <si>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</si>
  <si>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</si>
  <si>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</si>
  <si>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</si>
  <si>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</si>
  <si>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合  计</t>
  </si>
  <si>
    <t>表七：</t>
  </si>
  <si>
    <t>2024年衡阳市珠晖区政府性基金预算收入表</t>
  </si>
  <si>
    <t>项    目</t>
  </si>
  <si>
    <t>一、地方政府性基金收入</t>
  </si>
  <si>
    <t xml:space="preserve">   国有土地使用权出让金收入</t>
  </si>
  <si>
    <t xml:space="preserve">   国有土地收益基金收入</t>
  </si>
  <si>
    <t xml:space="preserve">   农业土地开发资金收入</t>
  </si>
  <si>
    <t xml:space="preserve">   城市基础设施配套费收入</t>
  </si>
  <si>
    <t xml:space="preserve">   污水处理费收入</t>
  </si>
  <si>
    <t xml:space="preserve">   大中型水库移民后期扶持基金收入</t>
  </si>
  <si>
    <t xml:space="preserve">   彩票公益金收入</t>
  </si>
  <si>
    <t xml:space="preserve">   其他政府性基金收入</t>
  </si>
  <si>
    <t>二、政府专项债券收入</t>
  </si>
  <si>
    <t>三、政府性基金上级补助收入</t>
  </si>
  <si>
    <t>四、调入资金</t>
  </si>
  <si>
    <t>五、政府性基金上年结余</t>
  </si>
  <si>
    <t xml:space="preserve">      其中：结转下年支出</t>
  </si>
  <si>
    <t>表八：</t>
  </si>
  <si>
    <t>2024年衡阳市珠晖区政府性基金预算支出表</t>
  </si>
  <si>
    <t>支      出</t>
  </si>
  <si>
    <t>预算安排金额</t>
  </si>
  <si>
    <t>一、地方政府性基金支出</t>
  </si>
  <si>
    <t xml:space="preserve">   大中型水库移民后期扶持基金支出</t>
  </si>
  <si>
    <t xml:space="preserve">   小型水库移民扶助基金及对应专项债务收入安排的支出</t>
  </si>
  <si>
    <t xml:space="preserve">   国有土地使用权出让收入安排的支出（征地拆迁补偿支出）</t>
  </si>
  <si>
    <t xml:space="preserve">   国有土地收益基金及对应专项债务收入安排的支出</t>
  </si>
  <si>
    <t xml:space="preserve">   农业土地开发资金及对应专项债务收入安排的支出</t>
  </si>
  <si>
    <t xml:space="preserve">   新增建设用地土地有偿使用费及对应专项债务收入安排的支出</t>
  </si>
  <si>
    <t xml:space="preserve">   城市基础设施配套费安排的支出</t>
  </si>
  <si>
    <t xml:space="preserve">   新菜地开发建设基金及对应专项债务收入安排的支出</t>
  </si>
  <si>
    <t xml:space="preserve">   大中型水库库区基金及对应专项债务收入安排的支出</t>
  </si>
  <si>
    <t xml:space="preserve">   污水处理费及对应专项债务收入安排的支出</t>
  </si>
  <si>
    <t xml:space="preserve">   其他政府性基金及对应专项债务收入安排的支出</t>
  </si>
  <si>
    <t xml:space="preserve">   彩票公益金支出</t>
  </si>
  <si>
    <t>二、专项债券还本支出</t>
  </si>
  <si>
    <t>三、政府性基金上解支出</t>
  </si>
  <si>
    <t>四、政府性基金上解支出</t>
  </si>
  <si>
    <t>五、调出资金</t>
  </si>
  <si>
    <t>六、政府性基金结余</t>
  </si>
  <si>
    <t>表九：</t>
  </si>
  <si>
    <t>2024年衡阳市珠晖区本级政府性基金预算支出表</t>
  </si>
  <si>
    <t xml:space="preserve">   国有土地使用权出让收入及对应专项债务收入安排的支出</t>
  </si>
  <si>
    <t xml:space="preserve">   城市基础设施配套费及对应专项债务收入安排的支出</t>
  </si>
  <si>
    <t>二、专项债券利息支出</t>
  </si>
  <si>
    <t>四、调出资金</t>
  </si>
  <si>
    <t>五、政府性基金结余</t>
  </si>
  <si>
    <t>表十：</t>
  </si>
  <si>
    <t>2024年衡阳市珠晖区政府性基金转移支付（分项目）</t>
  </si>
  <si>
    <t>项目</t>
  </si>
  <si>
    <t>金额</t>
  </si>
  <si>
    <t>一、文化旅游体育与传媒支出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</si>
  <si>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国家电影事业发展专项资金安排的支出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</si>
  <si>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旅游发展基金支出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</si>
  <si>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国家电影事业发展专项资金对应专项债务收入安排的支出</t>
    </r>
  </si>
  <si>
    <t>二、社会保障和就业支出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</si>
  <si>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大中型水库移民后期扶持基金支出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</si>
  <si>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小型水库移民扶助基金安排的支出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</si>
  <si>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小型水库移民扶助基金对应专项债务收入安排的支出</t>
    </r>
  </si>
  <si>
    <t>三、节能环保支出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</si>
  <si>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可再生能源电价附加收入安排的支出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</si>
  <si>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废弃电器电子产品处理基金支出</t>
    </r>
  </si>
  <si>
    <t>四、城乡社区支出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</si>
  <si>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国有土地使用权出让收入及对应专项债务收入安排的支出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</si>
  <si>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国有土地收益基金及对应专项债务收入安排的支出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</si>
  <si>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农业土地开发资金安排的支出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</si>
  <si>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城市基础设施配套费安排的支出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</si>
  <si>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污水处理费收入安排的支出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</si>
  <si>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土地储备专项债券收入安排的支出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</si>
  <si>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棚户区改造专项债券收入安排的支出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</si>
  <si>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城市基础设施配套费对应专项债务收入安排的支出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</si>
  <si>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污水处理费对应专项债务收入安排的支出</t>
    </r>
  </si>
  <si>
    <t>五、农林水支出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</si>
  <si>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大中型水库库区基金安排的支出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</si>
  <si>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三峡水库库区基金支出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</si>
  <si>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国家重大水利工程建设基金安排的支出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</si>
  <si>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大中型水库库区基金对应专项债务收入安排的支出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</si>
  <si>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国家重大水利工程建设基金对应专项债务收入安排的支出</t>
    </r>
  </si>
  <si>
    <t>六、交通运输支出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</si>
  <si>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海南省高等级公路车辆通行附加费安排的支出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</si>
  <si>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车辆通行费安排的支出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</si>
  <si>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港口建设费安排的支出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</si>
  <si>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铁路建设基金支出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</si>
  <si>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船舶油污损害赔偿基金支出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</si>
  <si>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民航发展基金支出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</si>
  <si>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海南省高等级公路车辆通行附加费对应专项债务收入安排的支出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</si>
  <si>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政府收费公路专项债券收入安排的支出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</si>
  <si>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车辆通行费对应专项债务收入安排的支出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</si>
  <si>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港口建设费对应专项债务收入安排的支出</t>
    </r>
  </si>
  <si>
    <t>七、资源勘探信息等支出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</si>
  <si>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农网还贷资金支出</t>
    </r>
  </si>
  <si>
    <t>九、其他支出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</si>
  <si>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其他政府性基金及对应专项债务收入安排的支出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</si>
  <si>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彩票发行销售机构业务费安排的支出</t>
    </r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</si>
  <si>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彩票公益金安排的支出</t>
    </r>
  </si>
  <si>
    <t>十、债务付息支出</t>
  </si>
  <si>
    <t>十一、债务发行费用支出</t>
  </si>
  <si>
    <t>表十一：</t>
  </si>
  <si>
    <t>2024年衡阳市珠晖区政府性基金转移支付（分地区）</t>
  </si>
  <si>
    <t>区本级</t>
  </si>
  <si>
    <t>表十二：</t>
  </si>
  <si>
    <t>2024年衡阳市珠晖区国有资本经营预算收入表</t>
  </si>
  <si>
    <t>预算科目</t>
  </si>
  <si>
    <t>国有资本经营收入</t>
  </si>
  <si>
    <t>一、利润收入</t>
  </si>
  <si>
    <t>二、其他国有资本经营预算企业利润收入</t>
  </si>
  <si>
    <t>三、股利、股息收入</t>
  </si>
  <si>
    <t>四、产权转让收入</t>
  </si>
  <si>
    <t>五、清算收入</t>
  </si>
  <si>
    <t>六、其他国有资本经营预算收入</t>
  </si>
  <si>
    <t>七、国有资本经营上级补助收入</t>
  </si>
  <si>
    <t>八、上年结余</t>
  </si>
  <si>
    <t>表十三：</t>
  </si>
  <si>
    <t>2024年衡阳市珠晖区国有资本经营预算支出表</t>
  </si>
  <si>
    <t>国有资本经营支出</t>
  </si>
  <si>
    <t>一、社会保障和就业支出</t>
  </si>
  <si>
    <t>二、国有资本经营预算支出</t>
  </si>
  <si>
    <t xml:space="preserve">    1、解决历史遗留问题及改革成本支出</t>
  </si>
  <si>
    <t xml:space="preserve">    2、国有企业资本金注入</t>
  </si>
  <si>
    <t xml:space="preserve">    3、国有企业政策性补贴（款）</t>
  </si>
  <si>
    <t xml:space="preserve">    4、其他国有资本经营预算支出（款）</t>
  </si>
  <si>
    <t>三、国有资本经营结余</t>
  </si>
  <si>
    <t>表十四：</t>
  </si>
  <si>
    <t>2024年衡阳市珠晖区本级国有资本经营预算支出表</t>
  </si>
  <si>
    <t>表十五：</t>
  </si>
  <si>
    <t>2024年衡阳市珠晖区国有资本经营预算转移支付情况表</t>
  </si>
  <si>
    <t>项目名称</t>
  </si>
  <si>
    <t>全区合计</t>
  </si>
  <si>
    <t>国有资本经营预算</t>
  </si>
  <si>
    <t>表十六：</t>
  </si>
  <si>
    <t>2024年衡阳市珠晖区社会保险基金预算总表（草案）</t>
  </si>
  <si>
    <t>城乡居民基本
养老保险基金</t>
  </si>
  <si>
    <t>机关事业单位基本养老保险基金</t>
  </si>
  <si>
    <t>上年结余</t>
  </si>
  <si>
    <t>一、收入</t>
  </si>
  <si>
    <t xml:space="preserve">    其中：1、基本养老保险费收入</t>
  </si>
  <si>
    <t xml:space="preserve">          2、财政补贴收入</t>
  </si>
  <si>
    <t xml:space="preserve">          3、利息收入</t>
  </si>
  <si>
    <t xml:space="preserve">          4、其他收入</t>
  </si>
  <si>
    <t xml:space="preserve">          5、转移收入</t>
  </si>
  <si>
    <t xml:space="preserve">          6、上级补助收入</t>
  </si>
  <si>
    <t xml:space="preserve">          7、下级上解收入</t>
  </si>
  <si>
    <t>表十七:</t>
  </si>
  <si>
    <t>2023年衡阳市珠晖区社会保险基金预算支出表（草案）</t>
  </si>
  <si>
    <t>城乡居民基本养老保险基金</t>
  </si>
  <si>
    <t>本年支出合计</t>
  </si>
  <si>
    <t xml:space="preserve">    其中：1、基本养老金支出</t>
  </si>
  <si>
    <t xml:space="preserve">          2、其他支出</t>
  </si>
  <si>
    <t xml:space="preserve">          3、转移支出</t>
  </si>
  <si>
    <t xml:space="preserve">          4、补助下级支出</t>
  </si>
  <si>
    <t xml:space="preserve">          5、上解上级支出</t>
  </si>
  <si>
    <t>表十八：</t>
  </si>
  <si>
    <t>二、支出</t>
  </si>
  <si>
    <t>三、本年收支结余</t>
  </si>
  <si>
    <t>四、滚存结余</t>
  </si>
  <si>
    <t>表十九：</t>
  </si>
  <si>
    <t>2024年珠晖区一般公共预算税收返还和转移支付表</t>
  </si>
  <si>
    <t>表二十：</t>
  </si>
  <si>
    <t>衡阳市珠晖区2022年、2023年政府一般债务限额、余额及2024年还本付息情况表</t>
  </si>
  <si>
    <t>单位：亿元</t>
  </si>
  <si>
    <t>珠晖区</t>
  </si>
  <si>
    <t>一、2022年末地方政府一般债务余额</t>
  </si>
  <si>
    <t>二、2022年地方政府一般债务限额</t>
  </si>
  <si>
    <t>三、2023年地方政府一般债务发行执行数</t>
  </si>
  <si>
    <r>
      <rPr>
        <sz val="11"/>
        <color rgb="FF000000"/>
        <rFont val="宋体"/>
        <charset val="134"/>
        <scheme val="minor"/>
      </rPr>
      <t xml:space="preserve">     </t>
    </r>
    <r>
      <rPr>
        <sz val="11"/>
        <color rgb="FF000000"/>
        <rFont val="宋体"/>
        <charset val="134"/>
      </rPr>
      <t>新增一般债券发行额</t>
    </r>
  </si>
  <si>
    <r>
      <rPr>
        <sz val="11"/>
        <color rgb="FF000000"/>
        <rFont val="宋体"/>
        <charset val="134"/>
        <scheme val="minor"/>
      </rPr>
      <t xml:space="preserve">     </t>
    </r>
    <r>
      <rPr>
        <sz val="11"/>
        <color rgb="FF000000"/>
        <rFont val="宋体"/>
        <charset val="134"/>
      </rPr>
      <t>再融资一般债券发行额</t>
    </r>
  </si>
  <si>
    <r>
      <rPr>
        <sz val="11"/>
        <color rgb="FF000000"/>
        <rFont val="宋体"/>
        <charset val="134"/>
        <scheme val="minor"/>
      </rPr>
      <t xml:space="preserve">     </t>
    </r>
    <r>
      <rPr>
        <sz val="11"/>
        <color rgb="FF000000"/>
        <rFont val="宋体"/>
        <charset val="134"/>
      </rPr>
      <t>置换一般债券发行额</t>
    </r>
  </si>
  <si>
    <t>四、2023年地方政府一般债券还本额</t>
  </si>
  <si>
    <t>五、2023年地方政府一般债券付息额</t>
  </si>
  <si>
    <t>六、2023年末地方政府一般债务余额</t>
  </si>
  <si>
    <t>七、2023年地方政府一般债务限额</t>
  </si>
  <si>
    <t>八、2024年初政府一般债务余额</t>
  </si>
  <si>
    <t>九、2024年地方政府一般债券还本预算数</t>
  </si>
  <si>
    <t>十、2024年地方政府一般债券付息预算数</t>
  </si>
  <si>
    <t>表二十二：</t>
  </si>
  <si>
    <t>衡阳市珠晖区2022年、2023年政府专项债务限额、余额及2024年还本付息情况表</t>
  </si>
  <si>
    <t>一般债务限额</t>
  </si>
  <si>
    <t>一般政府债务余额</t>
  </si>
  <si>
    <t>注：本表反映2024年地方政府债务限额、余额预计数。其中债务限额为2023年地方政府债务限额和提前下达我区2024年新增债务限额之和。债务余额为2023年末地方政府债务余额执行数和提前下达我区2024年新增债券之和。</t>
  </si>
  <si>
    <t>一、2022年末政府专项债务余额限额</t>
  </si>
  <si>
    <t>二、2023年末政府专项债务余额实际数</t>
  </si>
  <si>
    <t>三、2023年末政府专项债务余额限额</t>
  </si>
  <si>
    <t>四、2023年政府专项债务接受转贷额</t>
  </si>
  <si>
    <t>五、2023年政府专项债务还本额</t>
  </si>
  <si>
    <t>六、2023年末政府专项债务付息额</t>
  </si>
  <si>
    <t>七、2023年末政府专项债务余额执行数</t>
  </si>
  <si>
    <t>八、2024年初政府专项债务余额</t>
  </si>
  <si>
    <t>九、2024年地方政府专项债券还本预算数</t>
  </si>
  <si>
    <t>十、2024年地方政府专项债券付息预算数</t>
  </si>
  <si>
    <t>表二十三：</t>
  </si>
  <si>
    <t>专项债务限额</t>
  </si>
  <si>
    <t>专项政府债务余额</t>
  </si>
  <si>
    <t>表二十四：</t>
  </si>
  <si>
    <t>2024年衡阳市珠晖区“三公”经费支出预算表</t>
  </si>
  <si>
    <t>名称</t>
  </si>
  <si>
    <t>“三公”经费合计</t>
  </si>
  <si>
    <t>因公出国(境)费</t>
  </si>
  <si>
    <t>公务用车购置及运行费</t>
  </si>
  <si>
    <t>公务接待费</t>
  </si>
  <si>
    <t>小计</t>
  </si>
  <si>
    <t>公务用车购置</t>
  </si>
  <si>
    <t>公务用车运行维护费</t>
  </si>
  <si>
    <t>表二十五：</t>
  </si>
  <si>
    <t>项目支出绩效目标表</t>
  </si>
  <si>
    <t>金额单位：万元</t>
  </si>
  <si>
    <t>单位代码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</si>
  <si>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</si>
  <si>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</si>
  <si>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</si>
  <si>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</si>
  <si>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</si>
  <si>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</si>
  <si>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</si>
  <si>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</si>
  <si>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</si>
  <si>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</si>
  <si>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</si>
  <si>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</si>
  <si>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032001</t>
  </si>
  <si>
    <t>珠晖区教育局</t>
  </si>
  <si>
    <t xml:space="preserve">  032001</t>
  </si>
  <si>
    <t xml:space="preserve">  2024年公费定向师范生培养经费</t>
  </si>
  <si>
    <t>成本指标</t>
  </si>
  <si>
    <t>经济成本指标</t>
  </si>
  <si>
    <t>偏离度</t>
  </si>
  <si>
    <t>预决算偏离度</t>
  </si>
  <si>
    <t>10%以内</t>
  </si>
  <si>
    <t>合理合规支出</t>
  </si>
  <si>
    <t>百分比</t>
  </si>
  <si>
    <t>定量</t>
  </si>
  <si>
    <t>社会成本指标</t>
  </si>
  <si>
    <t>无</t>
  </si>
  <si>
    <t>定性</t>
  </si>
  <si>
    <t>生态环境成本指标</t>
  </si>
  <si>
    <t>产出指标</t>
  </si>
  <si>
    <t>数量指标</t>
  </si>
  <si>
    <t>按需制定培养计划</t>
  </si>
  <si>
    <t>初中和高中起点培养对象</t>
  </si>
  <si>
    <t>≤61人</t>
  </si>
  <si>
    <t>根据人事制定计划人数</t>
  </si>
  <si>
    <t>人</t>
  </si>
  <si>
    <t>质量指标</t>
  </si>
  <si>
    <t>合格率</t>
  </si>
  <si>
    <t>100%</t>
  </si>
  <si>
    <t>教师资格达到合格标准</t>
  </si>
  <si>
    <t>时效指标</t>
  </si>
  <si>
    <t>2024年度</t>
  </si>
  <si>
    <t xml:space="preserve">效益指标 </t>
  </si>
  <si>
    <t>经济效益指标</t>
  </si>
  <si>
    <t>社会效益指标</t>
  </si>
  <si>
    <t>教师素养</t>
  </si>
  <si>
    <t>前面提升乡村教师素养</t>
  </si>
  <si>
    <t>提升</t>
  </si>
  <si>
    <t>有目标、有计划提升乡村教师素养</t>
  </si>
  <si>
    <t>生态效益指标</t>
  </si>
  <si>
    <t>可持续影响指标</t>
  </si>
  <si>
    <t>教育均衡</t>
  </si>
  <si>
    <t>促进城乡教育均衡发展</t>
  </si>
  <si>
    <t>促进</t>
  </si>
  <si>
    <t>推动教育现代化建设，促进城乡教育均衡发展的要求</t>
  </si>
  <si>
    <t>满意度指标</t>
  </si>
  <si>
    <t>服务对象满意度指标</t>
  </si>
  <si>
    <t>家长和学生满意度</t>
  </si>
  <si>
    <t>≥90%</t>
  </si>
  <si>
    <t xml:space="preserve">  城乡义务教育教育家庭经济困难学生生活补助</t>
  </si>
  <si>
    <t>合理合规</t>
  </si>
  <si>
    <t>合理合规支出，控制在预算额度内</t>
  </si>
  <si>
    <t>寄宿生困难学生资助面</t>
  </si>
  <si>
    <t>20</t>
  </si>
  <si>
    <t>困难寄宿生与寄宿生人数占比</t>
  </si>
  <si>
    <t>困难寄宿生与寄宿生人数占比20%</t>
  </si>
  <si>
    <t>%</t>
  </si>
  <si>
    <t>非寄宿生困难学生资助面</t>
  </si>
  <si>
    <t>7.5</t>
  </si>
  <si>
    <t>非寄宿困难学生与非寄宿生人数占比</t>
  </si>
  <si>
    <t>非寄宿困难学生与非寄宿生人数占比7.5%</t>
  </si>
  <si>
    <t>到位率</t>
  </si>
  <si>
    <t>100</t>
  </si>
  <si>
    <t>到位率100%</t>
  </si>
  <si>
    <t>义务教育巩固率</t>
  </si>
  <si>
    <t>98</t>
  </si>
  <si>
    <t>义务教育巩固率≥98%</t>
  </si>
  <si>
    <t>2024年</t>
  </si>
  <si>
    <t>2</t>
  </si>
  <si>
    <t>辍学率</t>
  </si>
  <si>
    <t>辍学率≤2%</t>
  </si>
  <si>
    <t>基本解决困难需求</t>
  </si>
  <si>
    <t>基本解决</t>
  </si>
  <si>
    <t>基本解决困难学生生活保障</t>
  </si>
  <si>
    <t>基本解决家庭经济困难学生生活需求</t>
  </si>
  <si>
    <t>90</t>
  </si>
  <si>
    <t>家长和学生满意度≥90%</t>
  </si>
  <si>
    <t>037001</t>
  </si>
  <si>
    <t>珠晖区医疗保障局</t>
  </si>
  <si>
    <t xml:space="preserve">  037001</t>
  </si>
  <si>
    <t xml:space="preserve">  城乡医疗救助</t>
  </si>
  <si>
    <t>实报实销</t>
  </si>
  <si>
    <t>根据实际发生的医疗费用对符合医保报销政策的费用进行报销</t>
  </si>
  <si>
    <t>是否超医保范围报销</t>
  </si>
  <si>
    <t>资助参保人数</t>
  </si>
  <si>
    <t>10456</t>
  </si>
  <si>
    <t>2024年度特殊人员总人数</t>
  </si>
  <si>
    <t>参保率</t>
  </si>
  <si>
    <t>保障特殊人员全员参保</t>
  </si>
  <si>
    <t>是否有应参未参人员</t>
  </si>
  <si>
    <t>期间</t>
  </si>
  <si>
    <t>1</t>
  </si>
  <si>
    <t>年</t>
  </si>
  <si>
    <t>医疗保障</t>
  </si>
  <si>
    <t>保障特殊人员医疗费用的报销</t>
  </si>
  <si>
    <t>满意度</t>
  </si>
  <si>
    <t>特殊人群满意度</t>
  </si>
  <si>
    <t>反馈意见</t>
  </si>
  <si>
    <t>043001</t>
  </si>
  <si>
    <t>珠晖区乡村振兴局</t>
  </si>
  <si>
    <t xml:space="preserve">  043001</t>
  </si>
  <si>
    <t xml:space="preserve">  衔接推进乡村振兴补助资金</t>
  </si>
  <si>
    <t>成本控制额</t>
  </si>
  <si>
    <t>≤160.78万元</t>
  </si>
  <si>
    <t>使用金额</t>
  </si>
  <si>
    <t>万元</t>
  </si>
  <si>
    <t>项目个数</t>
  </si>
  <si>
    <t>5个</t>
  </si>
  <si>
    <t>完成个数</t>
  </si>
  <si>
    <t>个</t>
  </si>
  <si>
    <t>项目（工程）验收合格率</t>
  </si>
  <si>
    <t>项目（工程）完成及时率</t>
  </si>
  <si>
    <t>及时率</t>
  </si>
  <si>
    <t>受益农户数</t>
  </si>
  <si>
    <t>≥2500</t>
  </si>
  <si>
    <t>受益人数</t>
  </si>
  <si>
    <t>农村人居环境改善</t>
  </si>
  <si>
    <t>有所改善</t>
  </si>
  <si>
    <t>改善程度</t>
  </si>
  <si>
    <t>0</t>
  </si>
  <si>
    <t>受益群众满意度</t>
  </si>
  <si>
    <t>受益农户满意度</t>
  </si>
  <si>
    <t>051003</t>
  </si>
  <si>
    <t>珠晖区环境卫生所</t>
  </si>
  <si>
    <t xml:space="preserve">  051003</t>
  </si>
  <si>
    <t xml:space="preserve">  环卫生产经费</t>
  </si>
  <si>
    <t>确保职工安全保障及工作福利待遇</t>
  </si>
  <si>
    <t>119万元</t>
  </si>
  <si>
    <t>购买临时工工伤、雇主保险；劳务派遣人员工资等</t>
  </si>
  <si>
    <t>≥</t>
  </si>
  <si>
    <t>垃圾站、公厕运行维护经费及其他经费</t>
  </si>
  <si>
    <t>307万元</t>
  </si>
  <si>
    <t>垃圾站、公厕维护费及其他运行经费</t>
  </si>
  <si>
    <t>车辆运行费及维护费</t>
  </si>
  <si>
    <t>653万元</t>
  </si>
  <si>
    <t>车辆维修费及燃料费</t>
  </si>
  <si>
    <t>公厕及垃圾站运行数量</t>
  </si>
  <si>
    <t>222座</t>
  </si>
  <si>
    <t>单位管理的垃圾站及公厕的数量</t>
  </si>
  <si>
    <t>座</t>
  </si>
  <si>
    <t>电动保洁车及环卫清洗、清运作业车辆</t>
  </si>
  <si>
    <t>172台</t>
  </si>
  <si>
    <t>保洁车95台，环卫作业车77台</t>
  </si>
  <si>
    <t>台</t>
  </si>
  <si>
    <t>保证环卫生产工作正常运行</t>
  </si>
  <si>
    <t>100％</t>
  </si>
  <si>
    <t>垃圾站每日清运垃圾、公厕正常使用，每日道路进行清洗</t>
  </si>
  <si>
    <t>率</t>
  </si>
  <si>
    <t>事项保障完成及时率</t>
  </si>
  <si>
    <t>每日上午七点前</t>
  </si>
  <si>
    <t>按规定时间完成</t>
  </si>
  <si>
    <t>促进城市经济发展</t>
  </si>
  <si>
    <t>提高</t>
  </si>
  <si>
    <t>增加就业岗位</t>
  </si>
  <si>
    <t>促进人居良好生活环境</t>
  </si>
  <si>
    <t>改善</t>
  </si>
  <si>
    <t>提供洁净环境，乡村环境逐渐改善</t>
  </si>
  <si>
    <t>保护生态环境</t>
  </si>
  <si>
    <t>减少污染</t>
  </si>
  <si>
    <t>社会公众满意度</t>
  </si>
  <si>
    <t>整体满意度</t>
  </si>
  <si>
    <t>055001</t>
  </si>
  <si>
    <t>珠晖区和平乡人民政府</t>
  </si>
  <si>
    <t xml:space="preserve">  055001</t>
  </si>
  <si>
    <t xml:space="preserve">  专项工作经费</t>
  </si>
  <si>
    <t>支出成本不超额</t>
  </si>
  <si>
    <t>4.56</t>
  </si>
  <si>
    <t>在预算范围内</t>
  </si>
  <si>
    <t>≤</t>
  </si>
  <si>
    <t>宣传与建设</t>
  </si>
  <si>
    <t>有护林员队伍、有防火装备、有防火宣传，有培训纪录</t>
  </si>
  <si>
    <t>组建护林队伍，改进防火设施装备、印制防火宣传单</t>
  </si>
  <si>
    <t>学习、宣传、服务、座谈</t>
  </si>
  <si>
    <t>定期</t>
  </si>
  <si>
    <t>坚持统战理论学习和宣传，健立各阶层人士档案，组织召开各界人士座谈会，定期到宗教点进行检查。</t>
  </si>
  <si>
    <t>召开会议，组织调研、学习走访</t>
  </si>
  <si>
    <t>按时召开人大会、党委会、提交一个议案，解决一个民生实事</t>
  </si>
  <si>
    <t>依法召开大会、常委会、组织代表学习调研、组织视察和监督</t>
  </si>
  <si>
    <t>组织妇代会，开展妇女之家活动</t>
  </si>
  <si>
    <t>开展一次妇女之家活动，评选文明家庭、最美三八红旗手等</t>
  </si>
  <si>
    <t>支出合理规范</t>
  </si>
  <si>
    <t>严禁挪用、占用</t>
  </si>
  <si>
    <t>支出有理有据</t>
  </si>
  <si>
    <t>合理</t>
  </si>
  <si>
    <t>年度内完成工作</t>
  </si>
  <si>
    <t>1-12月</t>
  </si>
  <si>
    <t>年度内完成各项工作任务</t>
  </si>
  <si>
    <t>经济发展</t>
  </si>
  <si>
    <t>人们生活水平提高</t>
  </si>
  <si>
    <t>群众满意</t>
  </si>
  <si>
    <t>036001</t>
  </si>
  <si>
    <t>珠晖区人力资源和社会保障局</t>
  </si>
  <si>
    <t xml:space="preserve">  036001</t>
  </si>
  <si>
    <t xml:space="preserve">  城乡居保基础养老金</t>
  </si>
  <si>
    <t>城乡居保基础养老金成本</t>
  </si>
  <si>
    <t>2409.8万元</t>
  </si>
  <si>
    <t>城乡居保基础养老金中央、省及区级成本</t>
  </si>
  <si>
    <t>城乡居保基础养老金中央、省及区级成本标准</t>
  </si>
  <si>
    <t>享受城乡居保基础养老金人员比例</t>
  </si>
  <si>
    <t>&gt;=90%</t>
  </si>
  <si>
    <t>覆盖全体退休人员比例</t>
  </si>
  <si>
    <t>覆盖全体退休人员比例标准</t>
  </si>
  <si>
    <t>质量达标率</t>
  </si>
  <si>
    <t>城乡居保基础养老金足额发放比例</t>
  </si>
  <si>
    <t>城乡居保基础养老金足额发放比例标准</t>
  </si>
  <si>
    <t>发放及时率</t>
  </si>
  <si>
    <t>城乡居保基础养老金发放及时率</t>
  </si>
  <si>
    <t>城乡居保基础养老金发放及时率标准</t>
  </si>
  <si>
    <t>&gt;=80%</t>
  </si>
  <si>
    <t>带动养老保险参保率</t>
  </si>
  <si>
    <t>带动养老保险参保率标准</t>
  </si>
  <si>
    <t>服务对象满意度</t>
  </si>
  <si>
    <t>享受城乡居保基础养老金人员满意度</t>
  </si>
  <si>
    <t>按满意人员所占百分比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</si>
</sst>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7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sz val="10.5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黑体"/>
      <charset val="134"/>
    </font>
    <font>
      <sz val="11"/>
      <color rgb="FF000000"/>
      <name val="仿宋_GB2312"/>
      <charset val="134"/>
    </font>
    <font>
      <b/>
      <sz val="18"/>
      <color rgb="FF000000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b/>
      <sz val="18"/>
      <name val="黑体"/>
      <charset val="134"/>
    </font>
    <font>
      <sz val="12"/>
      <color rgb="FF000000"/>
      <name val="宋体"/>
      <charset val="134"/>
      <scheme val="minor"/>
    </font>
    <font>
      <b/>
      <sz val="18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黑体"/>
      <charset val="134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8"/>
      <color indexed="10"/>
      <name val="宋体"/>
      <charset val="134"/>
    </font>
    <font>
      <b/>
      <sz val="16"/>
      <name val="黑体"/>
      <charset val="134"/>
    </font>
    <font>
      <b/>
      <sz val="10"/>
      <name val="SimSun"/>
      <charset val="134"/>
    </font>
    <font>
      <sz val="20"/>
      <name val="宋体"/>
      <charset val="134"/>
    </font>
    <font>
      <b/>
      <sz val="20"/>
      <name val="黑体"/>
      <charset val="134"/>
    </font>
    <font>
      <sz val="8"/>
      <name val="宋体"/>
      <charset val="134"/>
    </font>
    <font>
      <sz val="9"/>
      <name val="宋体"/>
      <charset val="134"/>
    </font>
    <font>
      <sz val="11"/>
      <name val="黑体"/>
      <charset val="134"/>
    </font>
    <font>
      <b/>
      <sz val="24"/>
      <name val="黑体"/>
      <charset val="134"/>
    </font>
    <font>
      <b/>
      <sz val="16"/>
      <name val="仿宋_GB2312"/>
      <charset val="134"/>
    </font>
    <font>
      <b/>
      <sz val="18"/>
      <name val="仿宋_GB2312"/>
      <charset val="134"/>
    </font>
    <font>
      <sz val="18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6" borderId="14" applyNumberFormat="0" applyAlignment="0" applyProtection="0">
      <alignment vertical="center"/>
    </xf>
    <xf numFmtId="0" fontId="64" fillId="7" borderId="15" applyNumberFormat="0" applyAlignment="0" applyProtection="0">
      <alignment vertical="center"/>
    </xf>
    <xf numFmtId="0" fontId="65" fillId="7" borderId="14" applyNumberFormat="0" applyAlignment="0" applyProtection="0">
      <alignment vertical="center"/>
    </xf>
    <xf numFmtId="0" fontId="66" fillId="8" borderId="16" applyNumberFormat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11" fillId="0" borderId="0" xfId="0" applyFont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16" fillId="3" borderId="2" xfId="0" applyFont="1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16" fillId="0" borderId="2" xfId="0" applyFont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 wrapText="1"/>
    </xf>
    <xf numFmtId="176" fontId="21" fillId="0" borderId="0" xfId="0" applyNumberFormat="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176" fontId="21" fillId="0" borderId="2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176" fontId="21" fillId="0" borderId="3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176" fontId="21" fillId="0" borderId="5" xfId="0" applyNumberFormat="1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right" vertical="center"/>
    </xf>
    <xf numFmtId="0" fontId="21" fillId="0" borderId="0" xfId="0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/>
    </xf>
    <xf numFmtId="176" fontId="23" fillId="0" borderId="9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176" fontId="23" fillId="0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38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176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 wrapText="1" shrinkToFit="1"/>
    </xf>
    <xf numFmtId="0" fontId="40" fillId="0" borderId="2" xfId="0" applyFont="1" applyFill="1" applyBorder="1" applyAlignment="1">
      <alignment horizontal="center" vertical="center" wrapText="1"/>
    </xf>
    <xf numFmtId="176" fontId="40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vertical="center" shrinkToFit="1"/>
    </xf>
    <xf numFmtId="0" fontId="23" fillId="0" borderId="2" xfId="0" applyFont="1" applyFill="1" applyBorder="1" applyAlignment="1"/>
    <xf numFmtId="0" fontId="4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4" fontId="2" fillId="4" borderId="1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3" fillId="0" borderId="2" xfId="0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right" vertical="center" wrapText="1"/>
    </xf>
    <xf numFmtId="0" fontId="45" fillId="0" borderId="0" xfId="0" applyNumberFormat="1" applyFont="1" applyFill="1" applyBorder="1" applyAlignment="1">
      <alignment vertical="center" wrapText="1"/>
    </xf>
    <xf numFmtId="10" fontId="21" fillId="0" borderId="0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vertical="center"/>
    </xf>
    <xf numFmtId="10" fontId="42" fillId="0" borderId="0" xfId="0" applyNumberFormat="1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vertical="center"/>
    </xf>
    <xf numFmtId="0" fontId="46" fillId="0" borderId="2" xfId="0" applyNumberFormat="1" applyFont="1" applyFill="1" applyBorder="1" applyAlignment="1">
      <alignment vertical="center" wrapText="1"/>
    </xf>
    <xf numFmtId="0" fontId="47" fillId="0" borderId="2" xfId="0" applyNumberFormat="1" applyFont="1" applyFill="1" applyBorder="1" applyAlignment="1">
      <alignment vertical="center" wrapText="1"/>
    </xf>
    <xf numFmtId="0" fontId="23" fillId="0" borderId="2" xfId="0" applyNumberFormat="1" applyFont="1" applyFill="1" applyBorder="1" applyAlignment="1">
      <alignment vertical="center" wrapText="1"/>
    </xf>
    <xf numFmtId="0" fontId="24" fillId="0" borderId="2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vertical="center" wrapText="1"/>
    </xf>
    <xf numFmtId="10" fontId="21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vertical="center" wrapText="1"/>
    </xf>
    <xf numFmtId="0" fontId="48" fillId="0" borderId="2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vertical="center" wrapText="1"/>
    </xf>
    <xf numFmtId="10" fontId="27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right" vertical="center" wrapText="1"/>
    </xf>
    <xf numFmtId="10" fontId="25" fillId="0" borderId="2" xfId="0" applyNumberFormat="1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vertical="center" wrapText="1"/>
    </xf>
    <xf numFmtId="10" fontId="21" fillId="0" borderId="2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177" fontId="21" fillId="0" borderId="0" xfId="0" applyNumberFormat="1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wrapText="1"/>
    </xf>
    <xf numFmtId="10" fontId="49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 wrapText="1"/>
    </xf>
    <xf numFmtId="177" fontId="50" fillId="0" borderId="0" xfId="0" applyNumberFormat="1" applyFont="1" applyFill="1" applyBorder="1" applyAlignment="1">
      <alignment vertical="center" wrapText="1"/>
    </xf>
    <xf numFmtId="10" fontId="50" fillId="0" borderId="0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27" fillId="0" borderId="2" xfId="0" applyNumberFormat="1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177" fontId="52" fillId="0" borderId="2" xfId="0" applyNumberFormat="1" applyFont="1" applyFill="1" applyBorder="1" applyAlignment="1">
      <alignment horizontal="center" vertical="center" wrapText="1"/>
    </xf>
    <xf numFmtId="10" fontId="52" fillId="0" borderId="2" xfId="0" applyNumberFormat="1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176" fontId="52" fillId="0" borderId="2" xfId="0" applyNumberFormat="1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9" fontId="50" fillId="0" borderId="0" xfId="0" applyNumberFormat="1" applyFont="1" applyFill="1" applyBorder="1" applyAlignment="1">
      <alignment horizontal="center" vertical="center" wrapText="1"/>
    </xf>
    <xf numFmtId="178" fontId="27" fillId="0" borderId="2" xfId="0" applyNumberFormat="1" applyFont="1" applyFill="1" applyBorder="1" applyAlignment="1">
      <alignment horizontal="center" vertical="center" wrapText="1"/>
    </xf>
    <xf numFmtId="177" fontId="54" fillId="0" borderId="2" xfId="0" applyNumberFormat="1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>
      <alignment vertical="center" wrapText="1"/>
    </xf>
    <xf numFmtId="0" fontId="52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130" zoomScaleNormal="130" topLeftCell="A2" workbookViewId="0">
      <selection activeCell="I3" sqref="I3"/>
    </sheetView>
  </sheetViews>
  <sheetFormatPr defaultColWidth="7.85833333333333" defaultRowHeight="15.75" outlineLevelCol="4"/>
  <cols>
    <col min="1" max="1" width="32.7833333333333" style="176" customWidth="1"/>
    <col min="2" max="2" width="21.7166666666667" style="176" customWidth="1"/>
    <col min="3" max="3" width="20" style="177" customWidth="1"/>
    <col min="4" max="4" width="19.1416666666667" style="149" customWidth="1"/>
    <col min="5" max="5" width="19.1416666666667" style="176" customWidth="1"/>
    <col min="6" max="16384" width="7.85833333333333" style="66"/>
  </cols>
  <sheetData>
    <row r="1" spans="1:1">
      <c r="A1" s="176" t="s">
        <v>0</v>
      </c>
    </row>
    <row r="2" s="66" customFormat="1" ht="66.75" customHeight="1" spans="1:5">
      <c r="A2" s="178" t="s">
        <v>1</v>
      </c>
      <c r="B2" s="178"/>
      <c r="C2" s="178"/>
      <c r="D2" s="179"/>
      <c r="E2" s="178"/>
    </row>
    <row r="3" s="66" customFormat="1" ht="24" customHeight="1" spans="1:5">
      <c r="A3" s="176"/>
      <c r="B3" s="180"/>
      <c r="C3" s="181"/>
      <c r="D3" s="182" t="s">
        <v>2</v>
      </c>
      <c r="E3" s="191"/>
    </row>
    <row r="4" s="175" customFormat="1" ht="78.75" customHeight="1" spans="1:5">
      <c r="A4" s="183" t="s">
        <v>3</v>
      </c>
      <c r="B4" s="183" t="s">
        <v>4</v>
      </c>
      <c r="C4" s="183" t="s">
        <v>5</v>
      </c>
      <c r="D4" s="184" t="s">
        <v>6</v>
      </c>
      <c r="E4" s="192" t="s">
        <v>7</v>
      </c>
    </row>
    <row r="5" s="66" customFormat="1" ht="50.05" customHeight="1" spans="1:5">
      <c r="A5" s="185" t="s">
        <v>8</v>
      </c>
      <c r="B5" s="186">
        <f>SUM(B6:B7)</f>
        <v>118467</v>
      </c>
      <c r="C5" s="186">
        <v>128776</v>
      </c>
      <c r="D5" s="187">
        <f t="shared" ref="D5:D9" si="0">(C5-B5)/B5</f>
        <v>0.087020014012341</v>
      </c>
      <c r="E5" s="186"/>
    </row>
    <row r="6" s="66" customFormat="1" ht="50.05" customHeight="1" spans="1:5">
      <c r="A6" s="185" t="s">
        <v>9</v>
      </c>
      <c r="B6" s="186">
        <f>108499+9968-8335</f>
        <v>110132</v>
      </c>
      <c r="C6" s="186">
        <f>C5-C7</f>
        <v>120426</v>
      </c>
      <c r="D6" s="187">
        <f t="shared" si="0"/>
        <v>0.0934696545963026</v>
      </c>
      <c r="E6" s="186"/>
    </row>
    <row r="7" s="73" customFormat="1" ht="50.05" customHeight="1" spans="1:5">
      <c r="A7" s="185" t="s">
        <v>10</v>
      </c>
      <c r="B7" s="186">
        <v>8335</v>
      </c>
      <c r="C7" s="186">
        <v>8350</v>
      </c>
      <c r="D7" s="187">
        <f t="shared" si="0"/>
        <v>0.0017996400719856</v>
      </c>
      <c r="E7" s="193"/>
    </row>
    <row r="8" s="66" customFormat="1" ht="45" hidden="1" customHeight="1" spans="1:5">
      <c r="A8" s="188" t="s">
        <v>11</v>
      </c>
      <c r="B8" s="186"/>
      <c r="C8" s="189"/>
      <c r="D8" s="187" t="e">
        <f t="shared" si="0"/>
        <v>#DIV/0!</v>
      </c>
      <c r="E8" s="194"/>
    </row>
    <row r="9" s="66" customFormat="1" ht="45" customHeight="1" spans="1:5">
      <c r="A9" s="190" t="s">
        <v>12</v>
      </c>
      <c r="B9" s="186">
        <v>31950</v>
      </c>
      <c r="C9" s="189">
        <v>33868</v>
      </c>
      <c r="D9" s="187">
        <f t="shared" si="0"/>
        <v>0.0600312989045383</v>
      </c>
      <c r="E9" s="195"/>
    </row>
    <row r="10" s="66" customFormat="1" spans="1:5">
      <c r="A10" s="176"/>
      <c r="B10" s="176"/>
      <c r="C10" s="177"/>
      <c r="D10" s="149"/>
      <c r="E10" s="176"/>
    </row>
    <row r="11" s="66" customFormat="1" spans="1:4">
      <c r="A11" s="176"/>
      <c r="B11" s="176"/>
      <c r="C11" s="149"/>
      <c r="D11" s="176"/>
    </row>
    <row r="12" s="66" customFormat="1" spans="1:4">
      <c r="A12" s="176"/>
      <c r="B12" s="176"/>
      <c r="C12" s="149"/>
      <c r="D12" s="176"/>
    </row>
  </sheetData>
  <mergeCells count="2">
    <mergeCell ref="A2:E2"/>
    <mergeCell ref="D3:E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workbookViewId="0">
      <selection activeCell="B5" sqref="B5"/>
    </sheetView>
  </sheetViews>
  <sheetFormatPr defaultColWidth="9" defaultRowHeight="14.25" outlineLevelCol="1"/>
  <cols>
    <col min="1" max="1" width="53.8833333333333" style="12" customWidth="1"/>
    <col min="2" max="2" width="21.25" style="45" customWidth="1"/>
    <col min="3" max="16384" width="9" style="12"/>
  </cols>
  <sheetData>
    <row r="1" spans="1:1">
      <c r="A1" s="12" t="s">
        <v>777</v>
      </c>
    </row>
    <row r="2" s="12" customFormat="1" ht="45" customHeight="1" spans="1:2">
      <c r="A2" s="101" t="s">
        <v>778</v>
      </c>
      <c r="B2" s="101"/>
    </row>
    <row r="3" s="12" customFormat="1" spans="1:2">
      <c r="A3" s="102"/>
      <c r="B3" s="103" t="s">
        <v>15</v>
      </c>
    </row>
    <row r="4" s="12" customFormat="1" ht="32" customHeight="1" spans="1:2">
      <c r="A4" s="99" t="s">
        <v>779</v>
      </c>
      <c r="B4" s="99" t="s">
        <v>780</v>
      </c>
    </row>
    <row r="5" s="12" customFormat="1" ht="32" customHeight="1" spans="1:2">
      <c r="A5" s="104" t="s">
        <v>115</v>
      </c>
      <c r="B5" s="104">
        <v>0</v>
      </c>
    </row>
    <row r="6" s="12" customFormat="1" ht="32" customHeight="1" spans="1:2">
      <c r="A6" s="105" t="s">
        <v>781</v>
      </c>
      <c r="B6" s="104">
        <v>0</v>
      </c>
    </row>
    <row r="7" s="12" customFormat="1" ht="32" customHeight="1" spans="1:2">
      <c r="A7" s="105" t="s">
        <v>782</v>
      </c>
      <c r="B7" s="104">
        <v>0</v>
      </c>
    </row>
    <row r="8" s="12" customFormat="1" ht="32" customHeight="1" spans="1:2">
      <c r="A8" s="105" t="s">
        <v>783</v>
      </c>
      <c r="B8" s="104">
        <v>0</v>
      </c>
    </row>
    <row r="9" s="12" customFormat="1" ht="32" customHeight="1" spans="1:2">
      <c r="A9" s="105" t="s">
        <v>784</v>
      </c>
      <c r="B9" s="104">
        <v>0</v>
      </c>
    </row>
    <row r="10" s="12" customFormat="1" ht="32" customHeight="1" spans="1:2">
      <c r="A10" s="105" t="s">
        <v>785</v>
      </c>
      <c r="B10" s="104">
        <v>0</v>
      </c>
    </row>
    <row r="11" s="12" customFormat="1" ht="32" customHeight="1" spans="1:2">
      <c r="A11" s="105" t="s">
        <v>786</v>
      </c>
      <c r="B11" s="104">
        <v>0</v>
      </c>
    </row>
    <row r="12" s="12" customFormat="1" ht="32" customHeight="1" spans="1:2">
      <c r="A12" s="105" t="s">
        <v>787</v>
      </c>
      <c r="B12" s="104">
        <v>0</v>
      </c>
    </row>
    <row r="13" s="12" customFormat="1" ht="32" customHeight="1" spans="1:2">
      <c r="A13" s="105" t="s">
        <v>788</v>
      </c>
      <c r="B13" s="104">
        <v>0</v>
      </c>
    </row>
    <row r="14" s="12" customFormat="1" ht="32" customHeight="1" spans="1:2">
      <c r="A14" s="105" t="s">
        <v>789</v>
      </c>
      <c r="B14" s="104">
        <v>0</v>
      </c>
    </row>
    <row r="15" s="12" customFormat="1" ht="32" customHeight="1" spans="1:2">
      <c r="A15" s="105" t="s">
        <v>790</v>
      </c>
      <c r="B15" s="104">
        <v>0</v>
      </c>
    </row>
    <row r="16" s="12" customFormat="1" ht="32" customHeight="1" spans="1:2">
      <c r="A16" s="105" t="s">
        <v>791</v>
      </c>
      <c r="B16" s="104">
        <v>0</v>
      </c>
    </row>
    <row r="17" s="12" customFormat="1" ht="32" customHeight="1" spans="1:2">
      <c r="A17" s="105" t="s">
        <v>792</v>
      </c>
      <c r="B17" s="104">
        <v>0</v>
      </c>
    </row>
    <row r="18" s="12" customFormat="1" ht="32" customHeight="1" spans="1:2">
      <c r="A18" s="105" t="s">
        <v>793</v>
      </c>
      <c r="B18" s="104">
        <v>0</v>
      </c>
    </row>
    <row r="19" s="12" customFormat="1" ht="32" customHeight="1" spans="1:2">
      <c r="A19" s="105" t="s">
        <v>794</v>
      </c>
      <c r="B19" s="104">
        <v>0</v>
      </c>
    </row>
    <row r="20" s="12" customFormat="1" ht="32" customHeight="1" spans="1:2">
      <c r="A20" s="105" t="s">
        <v>795</v>
      </c>
      <c r="B20" s="104">
        <v>0</v>
      </c>
    </row>
    <row r="21" s="12" customFormat="1" ht="32" customHeight="1" spans="1:2">
      <c r="A21" s="105" t="s">
        <v>796</v>
      </c>
      <c r="B21" s="104">
        <v>0</v>
      </c>
    </row>
    <row r="22" s="12" customFormat="1" ht="32" customHeight="1" spans="1:2">
      <c r="A22" s="105" t="s">
        <v>797</v>
      </c>
      <c r="B22" s="104">
        <v>0</v>
      </c>
    </row>
    <row r="23" s="12" customFormat="1" ht="32" customHeight="1" spans="1:2">
      <c r="A23" s="105" t="s">
        <v>798</v>
      </c>
      <c r="B23" s="104">
        <v>0</v>
      </c>
    </row>
    <row r="24" s="12" customFormat="1" ht="32" customHeight="1" spans="1:2">
      <c r="A24" s="105" t="s">
        <v>799</v>
      </c>
      <c r="B24" s="104">
        <v>0</v>
      </c>
    </row>
    <row r="25" s="12" customFormat="1" ht="32" customHeight="1" spans="1:2">
      <c r="A25" s="105" t="s">
        <v>800</v>
      </c>
      <c r="B25" s="104">
        <v>0</v>
      </c>
    </row>
    <row r="26" s="12" customFormat="1" ht="32" customHeight="1" spans="1:2">
      <c r="A26" s="105" t="s">
        <v>801</v>
      </c>
      <c r="B26" s="104">
        <v>0</v>
      </c>
    </row>
    <row r="27" s="12" customFormat="1" ht="32" customHeight="1" spans="1:2">
      <c r="A27" s="105" t="s">
        <v>802</v>
      </c>
      <c r="B27" s="104">
        <v>0</v>
      </c>
    </row>
    <row r="28" s="12" customFormat="1" ht="32" customHeight="1" spans="1:2">
      <c r="A28" s="105" t="s">
        <v>803</v>
      </c>
      <c r="B28" s="104">
        <v>0</v>
      </c>
    </row>
    <row r="29" s="12" customFormat="1" ht="32" customHeight="1" spans="1:2">
      <c r="A29" s="105" t="s">
        <v>804</v>
      </c>
      <c r="B29" s="104">
        <v>0</v>
      </c>
    </row>
    <row r="30" s="12" customFormat="1" ht="32" customHeight="1" spans="1:2">
      <c r="A30" s="105" t="s">
        <v>805</v>
      </c>
      <c r="B30" s="104">
        <v>0</v>
      </c>
    </row>
    <row r="31" s="12" customFormat="1" ht="32" customHeight="1" spans="1:2">
      <c r="A31" s="105" t="s">
        <v>806</v>
      </c>
      <c r="B31" s="104">
        <v>0</v>
      </c>
    </row>
    <row r="32" s="12" customFormat="1" ht="32" customHeight="1" spans="1:2">
      <c r="A32" s="105" t="s">
        <v>807</v>
      </c>
      <c r="B32" s="104">
        <v>0</v>
      </c>
    </row>
    <row r="33" s="12" customFormat="1" ht="32" customHeight="1" spans="1:2">
      <c r="A33" s="105" t="s">
        <v>808</v>
      </c>
      <c r="B33" s="104">
        <v>0</v>
      </c>
    </row>
    <row r="34" s="12" customFormat="1" ht="32" customHeight="1" spans="1:2">
      <c r="A34" s="105" t="s">
        <v>809</v>
      </c>
      <c r="B34" s="104">
        <v>0</v>
      </c>
    </row>
    <row r="35" s="12" customFormat="1" ht="32" customHeight="1" spans="1:2">
      <c r="A35" s="105" t="s">
        <v>810</v>
      </c>
      <c r="B35" s="104">
        <v>0</v>
      </c>
    </row>
    <row r="36" s="12" customFormat="1" ht="32" customHeight="1" spans="1:2">
      <c r="A36" s="105" t="s">
        <v>811</v>
      </c>
      <c r="B36" s="104">
        <v>0</v>
      </c>
    </row>
    <row r="37" s="12" customFormat="1" ht="32" customHeight="1" spans="1:2">
      <c r="A37" s="105" t="s">
        <v>812</v>
      </c>
      <c r="B37" s="104">
        <v>0</v>
      </c>
    </row>
    <row r="38" s="12" customFormat="1" ht="32" customHeight="1" spans="1:2">
      <c r="A38" s="105" t="s">
        <v>813</v>
      </c>
      <c r="B38" s="104">
        <v>0</v>
      </c>
    </row>
    <row r="39" s="12" customFormat="1" ht="32" customHeight="1" spans="1:2">
      <c r="A39" s="105" t="s">
        <v>814</v>
      </c>
      <c r="B39" s="104">
        <v>0</v>
      </c>
    </row>
    <row r="40" s="12" customFormat="1" ht="32" customHeight="1" spans="1:2">
      <c r="A40" s="105" t="s">
        <v>815</v>
      </c>
      <c r="B40" s="104">
        <v>0</v>
      </c>
    </row>
    <row r="41" s="12" customFormat="1" ht="32" customHeight="1" spans="1:2">
      <c r="A41" s="105" t="s">
        <v>816</v>
      </c>
      <c r="B41" s="104">
        <v>0</v>
      </c>
    </row>
    <row r="42" s="12" customFormat="1" ht="32" customHeight="1" spans="1:2">
      <c r="A42" s="105" t="s">
        <v>817</v>
      </c>
      <c r="B42" s="104">
        <v>0</v>
      </c>
    </row>
    <row r="43" s="12" customFormat="1" ht="32" customHeight="1" spans="1:2">
      <c r="A43" s="105" t="s">
        <v>818</v>
      </c>
      <c r="B43" s="104">
        <v>0</v>
      </c>
    </row>
    <row r="44" s="12" customFormat="1" ht="32" customHeight="1" spans="1:2">
      <c r="A44" s="105" t="s">
        <v>819</v>
      </c>
      <c r="B44" s="104">
        <v>0</v>
      </c>
    </row>
    <row r="45" s="12" customFormat="1" ht="32" customHeight="1" spans="1:2">
      <c r="A45" s="105" t="s">
        <v>820</v>
      </c>
      <c r="B45" s="104">
        <v>0</v>
      </c>
    </row>
    <row r="46" s="12" customFormat="1" ht="32" customHeight="1" spans="1:2">
      <c r="A46" s="105" t="s">
        <v>821</v>
      </c>
      <c r="B46" s="104">
        <v>0</v>
      </c>
    </row>
    <row r="47" s="12" customFormat="1" ht="32" customHeight="1" spans="1:2">
      <c r="A47" s="105" t="s">
        <v>822</v>
      </c>
      <c r="B47" s="104">
        <v>0</v>
      </c>
    </row>
    <row r="48" s="12" customFormat="1" ht="32" customHeight="1" spans="1:2">
      <c r="A48" s="105" t="s">
        <v>823</v>
      </c>
      <c r="B48" s="104">
        <v>0</v>
      </c>
    </row>
    <row r="49" s="12" customFormat="1" ht="32" customHeight="1" spans="1:2">
      <c r="A49" s="105" t="s">
        <v>824</v>
      </c>
      <c r="B49" s="104">
        <v>0</v>
      </c>
    </row>
    <row r="50" s="12" customFormat="1" ht="32" customHeight="1" spans="1:2">
      <c r="A50" s="105" t="s">
        <v>825</v>
      </c>
      <c r="B50" s="104">
        <v>0</v>
      </c>
    </row>
    <row r="51" s="12" customFormat="1" ht="32" customHeight="1" spans="1:2">
      <c r="A51" s="105" t="s">
        <v>826</v>
      </c>
      <c r="B51" s="104">
        <v>0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G8" sqref="G8"/>
    </sheetView>
  </sheetViews>
  <sheetFormatPr defaultColWidth="9" defaultRowHeight="14.25" outlineLevelRow="4" outlineLevelCol="1"/>
  <cols>
    <col min="1" max="1" width="15.3833333333333" style="12" customWidth="1"/>
    <col min="2" max="2" width="42.5" style="12" customWidth="1"/>
    <col min="3" max="16384" width="9" style="12"/>
  </cols>
  <sheetData>
    <row r="1" spans="1:1">
      <c r="A1" s="12" t="s">
        <v>827</v>
      </c>
    </row>
    <row r="2" s="12" customFormat="1" ht="54" customHeight="1" spans="1:2">
      <c r="A2" s="97" t="s">
        <v>828</v>
      </c>
      <c r="B2" s="97"/>
    </row>
    <row r="3" s="12" customFormat="1" ht="15.75" spans="1:2">
      <c r="A3" s="75"/>
      <c r="B3" s="98" t="s">
        <v>15</v>
      </c>
    </row>
    <row r="4" s="12" customFormat="1" ht="36" customHeight="1" spans="1:2">
      <c r="A4" s="99"/>
      <c r="B4" s="99" t="s">
        <v>780</v>
      </c>
    </row>
    <row r="5" s="12" customFormat="1" ht="36" customHeight="1" spans="1:2">
      <c r="A5" s="100" t="s">
        <v>829</v>
      </c>
      <c r="B5" s="100">
        <v>0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9" sqref="B9"/>
    </sheetView>
  </sheetViews>
  <sheetFormatPr defaultColWidth="9" defaultRowHeight="15.75" outlineLevelCol="1"/>
  <cols>
    <col min="1" max="1" width="53.1333333333333" style="84" customWidth="1"/>
    <col min="2" max="2" width="31.25" style="84" customWidth="1"/>
    <col min="3" max="246" width="9" style="84" customWidth="1"/>
    <col min="247" max="16384" width="9" style="66"/>
  </cols>
  <sheetData>
    <row r="1" ht="19" customHeight="1" spans="1:1">
      <c r="A1" s="84" t="s">
        <v>830</v>
      </c>
    </row>
    <row r="2" s="84" customFormat="1" spans="1:2">
      <c r="A2" s="95" t="s">
        <v>831</v>
      </c>
      <c r="B2" s="95"/>
    </row>
    <row r="3" s="84" customFormat="1" ht="34.5" customHeight="1" spans="1:2">
      <c r="A3" s="95"/>
      <c r="B3" s="95"/>
    </row>
    <row r="4" s="84" customFormat="1" ht="21" customHeight="1" spans="2:2">
      <c r="B4" s="96" t="s">
        <v>15</v>
      </c>
    </row>
    <row r="5" s="84" customFormat="1" ht="40.5" customHeight="1" spans="1:2">
      <c r="A5" s="87" t="s">
        <v>832</v>
      </c>
      <c r="B5" s="87" t="s">
        <v>649</v>
      </c>
    </row>
    <row r="6" s="84" customFormat="1" ht="35.25" customHeight="1" spans="1:2">
      <c r="A6" s="88" t="s">
        <v>833</v>
      </c>
      <c r="B6" s="88">
        <v>1137</v>
      </c>
    </row>
    <row r="7" s="84" customFormat="1" ht="35.25" customHeight="1" spans="1:2">
      <c r="A7" s="89" t="s">
        <v>834</v>
      </c>
      <c r="B7" s="90"/>
    </row>
    <row r="8" s="84" customFormat="1" ht="35.25" customHeight="1" spans="1:2">
      <c r="A8" s="91" t="s">
        <v>835</v>
      </c>
      <c r="B8" s="92"/>
    </row>
    <row r="9" s="84" customFormat="1" ht="35.25" customHeight="1" spans="1:2">
      <c r="A9" s="91" t="s">
        <v>836</v>
      </c>
      <c r="B9" s="92"/>
    </row>
    <row r="10" s="84" customFormat="1" ht="35.25" customHeight="1" spans="1:2">
      <c r="A10" s="91" t="s">
        <v>837</v>
      </c>
      <c r="B10" s="92"/>
    </row>
    <row r="11" s="84" customFormat="1" ht="35.25" customHeight="1" spans="1:2">
      <c r="A11" s="91" t="s">
        <v>838</v>
      </c>
      <c r="B11" s="92"/>
    </row>
    <row r="12" s="84" customFormat="1" ht="35.25" customHeight="1" spans="1:2">
      <c r="A12" s="91" t="s">
        <v>839</v>
      </c>
      <c r="B12" s="92"/>
    </row>
    <row r="13" s="84" customFormat="1" ht="35.25" customHeight="1" spans="1:2">
      <c r="A13" s="91" t="s">
        <v>840</v>
      </c>
      <c r="B13" s="92">
        <v>322</v>
      </c>
    </row>
    <row r="14" s="84" customFormat="1" ht="35.25" customHeight="1" spans="1:2">
      <c r="A14" s="91" t="s">
        <v>841</v>
      </c>
      <c r="B14" s="92">
        <v>815</v>
      </c>
    </row>
  </sheetData>
  <mergeCells count="1">
    <mergeCell ref="A2:B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opLeftCell="A3" workbookViewId="0">
      <selection activeCell="A2" sqref="A2:B3"/>
    </sheetView>
  </sheetViews>
  <sheetFormatPr defaultColWidth="9" defaultRowHeight="15.75" outlineLevelCol="1"/>
  <cols>
    <col min="1" max="1" width="49.8833333333333" style="84" customWidth="1"/>
    <col min="2" max="2" width="34" style="84" customWidth="1"/>
    <col min="3" max="252" width="9" style="84" customWidth="1"/>
    <col min="253" max="16384" width="9" style="66"/>
  </cols>
  <sheetData>
    <row r="1" ht="19" customHeight="1" spans="1:1">
      <c r="A1" s="84" t="s">
        <v>842</v>
      </c>
    </row>
    <row r="2" s="84" customFormat="1" spans="1:2">
      <c r="A2" s="85" t="s">
        <v>843</v>
      </c>
      <c r="B2" s="85"/>
    </row>
    <row r="3" s="84" customFormat="1" ht="29" customHeight="1" spans="1:2">
      <c r="A3" s="85"/>
      <c r="B3" s="85"/>
    </row>
    <row r="4" s="84" customFormat="1" ht="27" customHeight="1" spans="2:2">
      <c r="B4" s="86" t="s">
        <v>15</v>
      </c>
    </row>
    <row r="5" s="84" customFormat="1" ht="40.5" customHeight="1" spans="1:2">
      <c r="A5" s="87" t="s">
        <v>832</v>
      </c>
      <c r="B5" s="87" t="s">
        <v>649</v>
      </c>
    </row>
    <row r="6" s="84" customFormat="1" ht="35.25" customHeight="1" spans="1:2">
      <c r="A6" s="88" t="s">
        <v>844</v>
      </c>
      <c r="B6" s="88">
        <v>1137</v>
      </c>
    </row>
    <row r="7" s="84" customFormat="1" ht="35.25" customHeight="1" spans="1:2">
      <c r="A7" s="89" t="s">
        <v>845</v>
      </c>
      <c r="B7" s="90"/>
    </row>
    <row r="8" s="84" customFormat="1" ht="35.25" customHeight="1" spans="1:2">
      <c r="A8" s="91" t="s">
        <v>846</v>
      </c>
      <c r="B8" s="92">
        <v>564</v>
      </c>
    </row>
    <row r="9" s="84" customFormat="1" ht="35.25" customHeight="1" spans="1:2">
      <c r="A9" s="91" t="s">
        <v>847</v>
      </c>
      <c r="B9" s="92">
        <v>564</v>
      </c>
    </row>
    <row r="10" s="84" customFormat="1" ht="35.25" customHeight="1" spans="1:2">
      <c r="A10" s="91" t="s">
        <v>848</v>
      </c>
      <c r="B10" s="92"/>
    </row>
    <row r="11" s="84" customFormat="1" ht="35.25" customHeight="1" spans="1:2">
      <c r="A11" s="91" t="s">
        <v>849</v>
      </c>
      <c r="B11" s="92"/>
    </row>
    <row r="12" s="84" customFormat="1" ht="35.25" customHeight="1" spans="1:2">
      <c r="A12" s="91" t="s">
        <v>850</v>
      </c>
      <c r="B12" s="92"/>
    </row>
    <row r="13" s="84" customFormat="1" ht="35.25" customHeight="1" spans="1:2">
      <c r="A13" s="91" t="s">
        <v>851</v>
      </c>
      <c r="B13" s="93">
        <v>573</v>
      </c>
    </row>
    <row r="14" s="84" customFormat="1" ht="35.25" customHeight="1" spans="1:2">
      <c r="A14" s="94"/>
      <c r="B14" s="94"/>
    </row>
  </sheetData>
  <mergeCells count="2">
    <mergeCell ref="A14:B14"/>
    <mergeCell ref="A2:B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opLeftCell="A3" workbookViewId="0">
      <selection activeCell="E9" sqref="E9"/>
    </sheetView>
  </sheetViews>
  <sheetFormatPr defaultColWidth="9" defaultRowHeight="15.75" outlineLevelCol="1"/>
  <cols>
    <col min="1" max="1" width="49.8833333333333" style="84" customWidth="1"/>
    <col min="2" max="2" width="34" style="84" customWidth="1"/>
    <col min="3" max="252" width="9" style="84" customWidth="1"/>
    <col min="253" max="16384" width="9" style="66"/>
  </cols>
  <sheetData>
    <row r="1" ht="18" customHeight="1" spans="1:1">
      <c r="A1" s="84" t="s">
        <v>852</v>
      </c>
    </row>
    <row r="2" s="84" customFormat="1" spans="1:2">
      <c r="A2" s="85" t="s">
        <v>853</v>
      </c>
      <c r="B2" s="85"/>
    </row>
    <row r="3" s="84" customFormat="1" ht="29" customHeight="1" spans="1:2">
      <c r="A3" s="85"/>
      <c r="B3" s="85"/>
    </row>
    <row r="4" s="84" customFormat="1" ht="27" customHeight="1" spans="2:2">
      <c r="B4" s="86" t="s">
        <v>15</v>
      </c>
    </row>
    <row r="5" s="84" customFormat="1" ht="40.5" customHeight="1" spans="1:2">
      <c r="A5" s="87" t="s">
        <v>832</v>
      </c>
      <c r="B5" s="87" t="s">
        <v>649</v>
      </c>
    </row>
    <row r="6" s="84" customFormat="1" ht="35.25" customHeight="1" spans="1:2">
      <c r="A6" s="88" t="s">
        <v>844</v>
      </c>
      <c r="B6" s="88">
        <v>1137</v>
      </c>
    </row>
    <row r="7" s="84" customFormat="1" ht="35.25" customHeight="1" spans="1:2">
      <c r="A7" s="89" t="s">
        <v>845</v>
      </c>
      <c r="B7" s="90"/>
    </row>
    <row r="8" s="84" customFormat="1" ht="35.25" customHeight="1" spans="1:2">
      <c r="A8" s="91" t="s">
        <v>846</v>
      </c>
      <c r="B8" s="92">
        <v>564</v>
      </c>
    </row>
    <row r="9" s="84" customFormat="1" ht="35.25" customHeight="1" spans="1:2">
      <c r="A9" s="91" t="s">
        <v>847</v>
      </c>
      <c r="B9" s="92">
        <v>564</v>
      </c>
    </row>
    <row r="10" s="84" customFormat="1" ht="35.25" customHeight="1" spans="1:2">
      <c r="A10" s="91" t="s">
        <v>848</v>
      </c>
      <c r="B10" s="92"/>
    </row>
    <row r="11" s="84" customFormat="1" ht="35.25" customHeight="1" spans="1:2">
      <c r="A11" s="91" t="s">
        <v>849</v>
      </c>
      <c r="B11" s="92"/>
    </row>
    <row r="12" s="84" customFormat="1" ht="35.25" customHeight="1" spans="1:2">
      <c r="A12" s="91" t="s">
        <v>850</v>
      </c>
      <c r="B12" s="92"/>
    </row>
    <row r="13" s="84" customFormat="1" ht="35.25" customHeight="1" spans="1:2">
      <c r="A13" s="91" t="s">
        <v>851</v>
      </c>
      <c r="B13" s="93">
        <v>573</v>
      </c>
    </row>
    <row r="14" s="84" customFormat="1" ht="35.25" customHeight="1" spans="1:2">
      <c r="A14" s="94"/>
      <c r="B14" s="94"/>
    </row>
  </sheetData>
  <mergeCells count="2">
    <mergeCell ref="A14:B14"/>
    <mergeCell ref="A2:B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0" sqref="E10"/>
    </sheetView>
  </sheetViews>
  <sheetFormatPr defaultColWidth="9" defaultRowHeight="14.25" outlineLevelCol="1"/>
  <cols>
    <col min="1" max="1" width="27.5" style="12" customWidth="1"/>
    <col min="2" max="2" width="25.5" style="12" customWidth="1"/>
    <col min="3" max="16384" width="9" style="12"/>
  </cols>
  <sheetData>
    <row r="1" ht="21" customHeight="1" spans="1:1">
      <c r="A1" s="12" t="s">
        <v>854</v>
      </c>
    </row>
    <row r="2" s="12" customFormat="1" ht="72" customHeight="1" spans="1:2">
      <c r="A2" s="46" t="s">
        <v>855</v>
      </c>
      <c r="B2" s="46"/>
    </row>
    <row r="3" s="12" customFormat="1" ht="15.75" spans="1:2">
      <c r="A3" s="75"/>
      <c r="B3" s="76" t="s">
        <v>15</v>
      </c>
    </row>
    <row r="4" s="12" customFormat="1" ht="29" customHeight="1" spans="1:2">
      <c r="A4" s="77" t="s">
        <v>856</v>
      </c>
      <c r="B4" s="77" t="s">
        <v>857</v>
      </c>
    </row>
    <row r="5" s="12" customFormat="1" ht="29" customHeight="1" spans="1:2">
      <c r="A5" s="77"/>
      <c r="B5" s="77"/>
    </row>
    <row r="6" s="12" customFormat="1" ht="29" customHeight="1" spans="1:2">
      <c r="A6" s="78" t="s">
        <v>858</v>
      </c>
      <c r="B6" s="79">
        <v>0</v>
      </c>
    </row>
    <row r="7" s="12" customFormat="1" ht="29" customHeight="1" spans="1:2">
      <c r="A7" s="80"/>
      <c r="B7" s="81"/>
    </row>
    <row r="8" s="12" customFormat="1" ht="29" customHeight="1" spans="1:2">
      <c r="A8" s="80"/>
      <c r="B8" s="81"/>
    </row>
    <row r="9" s="12" customFormat="1" ht="29" customHeight="1" spans="1:2">
      <c r="A9" s="82"/>
      <c r="B9" s="83"/>
    </row>
    <row r="10" s="12" customFormat="1" ht="29" customHeight="1" spans="1:2">
      <c r="A10" s="82"/>
      <c r="B10" s="83"/>
    </row>
    <row r="11" s="12" customFormat="1" ht="29" customHeight="1" spans="1:2">
      <c r="A11" s="82"/>
      <c r="B11" s="83"/>
    </row>
    <row r="12" s="12" customFormat="1" ht="29" customHeight="1" spans="1:2">
      <c r="A12" s="82"/>
      <c r="B12" s="83"/>
    </row>
  </sheetData>
  <mergeCells count="3">
    <mergeCell ref="A2:B2"/>
    <mergeCell ref="A4:A5"/>
    <mergeCell ref="B4:B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F12" sqref="F12"/>
    </sheetView>
  </sheetViews>
  <sheetFormatPr defaultColWidth="21.6666666666667" defaultRowHeight="15.75" outlineLevelCol="3"/>
  <cols>
    <col min="1" max="1" width="37.775" style="66" customWidth="1"/>
    <col min="2" max="4" width="14.8916666666667" style="73" customWidth="1"/>
    <col min="5" max="16384" width="21.6666666666667" style="66" customWidth="1"/>
  </cols>
  <sheetData>
    <row r="1" spans="1:1">
      <c r="A1" s="66" t="s">
        <v>859</v>
      </c>
    </row>
    <row r="2" s="65" customFormat="1" ht="61" customHeight="1" spans="1:4">
      <c r="A2" s="70" t="s">
        <v>860</v>
      </c>
      <c r="B2" s="70"/>
      <c r="C2" s="70"/>
      <c r="D2" s="70"/>
    </row>
    <row r="3" s="66" customFormat="1" spans="2:4">
      <c r="B3" s="73"/>
      <c r="C3" s="73"/>
      <c r="D3" s="74" t="s">
        <v>15</v>
      </c>
    </row>
    <row r="4" s="67" customFormat="1" ht="73" customHeight="1" spans="1:4">
      <c r="A4" s="71" t="s">
        <v>733</v>
      </c>
      <c r="B4" s="72" t="s">
        <v>115</v>
      </c>
      <c r="C4" s="72" t="s">
        <v>861</v>
      </c>
      <c r="D4" s="72" t="s">
        <v>862</v>
      </c>
    </row>
    <row r="5" s="66" customFormat="1" ht="34" customHeight="1" spans="1:4">
      <c r="A5" s="53" t="s">
        <v>863</v>
      </c>
      <c r="B5" s="54">
        <f t="shared" ref="B5:B13" si="0">C5+D5</f>
        <v>5983.4</v>
      </c>
      <c r="C5" s="54">
        <v>5183.7</v>
      </c>
      <c r="D5" s="54">
        <v>799.7</v>
      </c>
    </row>
    <row r="6" s="66" customFormat="1" ht="34" customHeight="1" spans="1:4">
      <c r="A6" s="53" t="s">
        <v>864</v>
      </c>
      <c r="B6" s="54">
        <f t="shared" si="0"/>
        <v>16148</v>
      </c>
      <c r="C6" s="54">
        <f>SUM(C7:C13)</f>
        <v>3349</v>
      </c>
      <c r="D6" s="54">
        <f>SUM(D7:D13)</f>
        <v>12799</v>
      </c>
    </row>
    <row r="7" s="66" customFormat="1" ht="34" customHeight="1" spans="1:4">
      <c r="A7" s="53" t="s">
        <v>865</v>
      </c>
      <c r="B7" s="54">
        <f t="shared" si="0"/>
        <v>5948</v>
      </c>
      <c r="C7" s="54">
        <v>854</v>
      </c>
      <c r="D7" s="54">
        <v>5094</v>
      </c>
    </row>
    <row r="8" s="66" customFormat="1" ht="34" customHeight="1" spans="1:4">
      <c r="A8" s="53" t="s">
        <v>866</v>
      </c>
      <c r="B8" s="54">
        <f t="shared" si="0"/>
        <v>9909</v>
      </c>
      <c r="C8" s="54">
        <v>2409</v>
      </c>
      <c r="D8" s="54">
        <v>7500</v>
      </c>
    </row>
    <row r="9" s="66" customFormat="1" ht="34" customHeight="1" spans="1:4">
      <c r="A9" s="53" t="s">
        <v>867</v>
      </c>
      <c r="B9" s="54">
        <f t="shared" si="0"/>
        <v>13</v>
      </c>
      <c r="C9" s="54">
        <v>8</v>
      </c>
      <c r="D9" s="54">
        <v>5</v>
      </c>
    </row>
    <row r="10" s="66" customFormat="1" ht="34" customHeight="1" spans="1:4">
      <c r="A10" s="53" t="s">
        <v>868</v>
      </c>
      <c r="B10" s="54">
        <f t="shared" si="0"/>
        <v>70</v>
      </c>
      <c r="C10" s="54">
        <v>70</v>
      </c>
      <c r="D10" s="54"/>
    </row>
    <row r="11" s="66" customFormat="1" ht="34" customHeight="1" spans="1:4">
      <c r="A11" s="53" t="s">
        <v>869</v>
      </c>
      <c r="B11" s="54">
        <f t="shared" si="0"/>
        <v>0</v>
      </c>
      <c r="C11" s="54"/>
      <c r="D11" s="54"/>
    </row>
    <row r="12" s="66" customFormat="1" ht="34" customHeight="1" spans="1:4">
      <c r="A12" s="53" t="s">
        <v>870</v>
      </c>
      <c r="B12" s="54">
        <f t="shared" si="0"/>
        <v>208</v>
      </c>
      <c r="C12" s="54">
        <v>8</v>
      </c>
      <c r="D12" s="54">
        <v>200</v>
      </c>
    </row>
    <row r="13" s="66" customFormat="1" ht="30" customHeight="1" spans="1:4">
      <c r="A13" s="53" t="s">
        <v>871</v>
      </c>
      <c r="B13" s="54">
        <f t="shared" si="0"/>
        <v>0</v>
      </c>
      <c r="C13" s="54"/>
      <c r="D13" s="54"/>
    </row>
    <row r="14" s="66" customFormat="1" ht="24.9" customHeight="1" spans="2:4">
      <c r="B14" s="73"/>
      <c r="C14" s="73"/>
      <c r="D14" s="73"/>
    </row>
    <row r="15" s="66" customFormat="1" ht="24.9" customHeight="1" spans="2:4">
      <c r="B15" s="73"/>
      <c r="C15" s="73"/>
      <c r="D15" s="73"/>
    </row>
    <row r="16" s="66" customFormat="1" ht="24.9" customHeight="1" spans="2:4">
      <c r="B16" s="73"/>
      <c r="C16" s="73"/>
      <c r="D16" s="73"/>
    </row>
    <row r="17" s="66" customFormat="1" ht="24.9" customHeight="1" spans="2:4">
      <c r="B17" s="73"/>
      <c r="C17" s="73"/>
      <c r="D17" s="73"/>
    </row>
    <row r="18" s="66" customFormat="1" ht="24.9" customHeight="1" spans="2:4">
      <c r="B18" s="73"/>
      <c r="C18" s="73"/>
      <c r="D18" s="73"/>
    </row>
    <row r="19" s="66" customFormat="1" ht="24.9" customHeight="1" spans="2:4">
      <c r="B19" s="73"/>
      <c r="C19" s="73"/>
      <c r="D19" s="73"/>
    </row>
    <row r="20" s="66" customFormat="1" ht="24.9" customHeight="1" spans="2:4">
      <c r="B20" s="73"/>
      <c r="C20" s="73"/>
      <c r="D20" s="73"/>
    </row>
    <row r="21" s="66" customFormat="1" ht="24.9" customHeight="1" spans="2:4">
      <c r="B21" s="73"/>
      <c r="C21" s="73"/>
      <c r="D21" s="73"/>
    </row>
    <row r="22" s="66" customFormat="1" ht="24.9" customHeight="1" spans="2:4">
      <c r="B22" s="73"/>
      <c r="C22" s="73"/>
      <c r="D22" s="73"/>
    </row>
    <row r="23" s="66" customFormat="1" ht="24.9" customHeight="1" spans="2:4">
      <c r="B23" s="73"/>
      <c r="C23" s="73"/>
      <c r="D23" s="73"/>
    </row>
    <row r="24" s="66" customFormat="1" ht="24.9" customHeight="1" spans="2:4">
      <c r="B24" s="73"/>
      <c r="C24" s="73"/>
      <c r="D24" s="73"/>
    </row>
    <row r="25" s="66" customFormat="1" ht="24.9" customHeight="1" spans="2:4">
      <c r="B25" s="73"/>
      <c r="C25" s="73"/>
      <c r="D25" s="73"/>
    </row>
    <row r="26" s="66" customFormat="1" ht="24.9" customHeight="1" spans="2:4">
      <c r="B26" s="73"/>
      <c r="C26" s="73"/>
      <c r="D26" s="73"/>
    </row>
    <row r="27" s="66" customFormat="1" ht="24.9" customHeight="1" spans="2:4">
      <c r="B27" s="73"/>
      <c r="C27" s="73"/>
      <c r="D27" s="73"/>
    </row>
    <row r="28" s="66" customFormat="1" ht="24.9" customHeight="1" spans="2:4">
      <c r="B28" s="73"/>
      <c r="C28" s="73"/>
      <c r="D28" s="73"/>
    </row>
    <row r="29" s="66" customFormat="1" ht="24.9" customHeight="1" spans="2:4">
      <c r="B29" s="73"/>
      <c r="C29" s="73"/>
      <c r="D29" s="73"/>
    </row>
    <row r="30" s="66" customFormat="1" ht="24.9" customHeight="1" spans="2:4">
      <c r="B30" s="73"/>
      <c r="C30" s="73"/>
      <c r="D30" s="73"/>
    </row>
    <row r="31" s="66" customFormat="1" ht="24.9" customHeight="1" spans="2:4">
      <c r="B31" s="73"/>
      <c r="C31" s="73"/>
      <c r="D31" s="73"/>
    </row>
    <row r="32" s="66" customFormat="1" ht="24.9" customHeight="1" spans="2:4">
      <c r="B32" s="73"/>
      <c r="C32" s="73"/>
      <c r="D32" s="73"/>
    </row>
    <row r="33" s="66" customFormat="1" ht="24.9" customHeight="1" spans="2:4">
      <c r="B33" s="73"/>
      <c r="C33" s="73"/>
      <c r="D33" s="73"/>
    </row>
    <row r="34" s="66" customFormat="1" ht="24.9" customHeight="1" spans="2:4">
      <c r="B34" s="73"/>
      <c r="C34" s="73"/>
      <c r="D34" s="73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G7" sqref="G7"/>
    </sheetView>
  </sheetViews>
  <sheetFormatPr defaultColWidth="8.7" defaultRowHeight="15.75" outlineLevelCol="3"/>
  <cols>
    <col min="1" max="1" width="37.2" style="66" customWidth="1"/>
    <col min="2" max="4" width="14.5583333333333" style="68" customWidth="1"/>
    <col min="5" max="16384" width="8.7" style="66"/>
  </cols>
  <sheetData>
    <row r="1" spans="1:1">
      <c r="A1" s="66" t="s">
        <v>872</v>
      </c>
    </row>
    <row r="2" s="65" customFormat="1" ht="61" customHeight="1" spans="1:4">
      <c r="A2" s="70" t="s">
        <v>873</v>
      </c>
      <c r="B2" s="70"/>
      <c r="C2" s="70"/>
      <c r="D2" s="70"/>
    </row>
    <row r="3" s="66" customFormat="1" spans="2:4">
      <c r="B3" s="68"/>
      <c r="C3" s="68"/>
      <c r="D3" s="68" t="s">
        <v>15</v>
      </c>
    </row>
    <row r="4" s="67" customFormat="1" ht="73" customHeight="1" spans="1:4">
      <c r="A4" s="71" t="s">
        <v>733</v>
      </c>
      <c r="B4" s="72" t="s">
        <v>115</v>
      </c>
      <c r="C4" s="72" t="s">
        <v>874</v>
      </c>
      <c r="D4" s="72" t="s">
        <v>862</v>
      </c>
    </row>
    <row r="5" s="66" customFormat="1" ht="34" customHeight="1" spans="1:4">
      <c r="A5" s="53" t="s">
        <v>875</v>
      </c>
      <c r="B5" s="52">
        <v>15860</v>
      </c>
      <c r="C5" s="52">
        <v>3063</v>
      </c>
      <c r="D5" s="52">
        <v>12797</v>
      </c>
    </row>
    <row r="6" s="66" customFormat="1" ht="34" customHeight="1" spans="1:4">
      <c r="A6" s="53" t="s">
        <v>876</v>
      </c>
      <c r="B6" s="52">
        <v>15850</v>
      </c>
      <c r="C6" s="52">
        <v>3056</v>
      </c>
      <c r="D6" s="52">
        <v>12794</v>
      </c>
    </row>
    <row r="7" s="66" customFormat="1" ht="34" customHeight="1" spans="1:4">
      <c r="A7" s="53" t="s">
        <v>877</v>
      </c>
      <c r="B7" s="52"/>
      <c r="C7" s="52"/>
      <c r="D7" s="52"/>
    </row>
    <row r="8" s="66" customFormat="1" ht="34" customHeight="1" spans="1:4">
      <c r="A8" s="53" t="s">
        <v>878</v>
      </c>
      <c r="B8" s="52">
        <v>10</v>
      </c>
      <c r="C8" s="52">
        <v>7</v>
      </c>
      <c r="D8" s="52">
        <v>3</v>
      </c>
    </row>
    <row r="9" s="66" customFormat="1" ht="34" customHeight="1" spans="1:4">
      <c r="A9" s="53" t="s">
        <v>879</v>
      </c>
      <c r="B9" s="52"/>
      <c r="C9" s="52"/>
      <c r="D9" s="52"/>
    </row>
    <row r="10" s="66" customFormat="1" ht="34" customHeight="1" spans="1:4">
      <c r="A10" s="53" t="s">
        <v>880</v>
      </c>
      <c r="B10" s="52"/>
      <c r="C10" s="52"/>
      <c r="D10" s="52"/>
    </row>
    <row r="11" s="66" customFormat="1" ht="30" customHeight="1" spans="2:4">
      <c r="B11" s="68"/>
      <c r="C11" s="68"/>
      <c r="D11" s="68"/>
    </row>
    <row r="12" s="66" customFormat="1" ht="30" customHeight="1" spans="2:4">
      <c r="B12" s="68"/>
      <c r="C12" s="68"/>
      <c r="D12" s="68"/>
    </row>
    <row r="13" s="66" customFormat="1" ht="30" customHeight="1" spans="2:4">
      <c r="B13" s="68"/>
      <c r="C13" s="68"/>
      <c r="D13" s="68"/>
    </row>
    <row r="14" s="66" customFormat="1" ht="30" customHeight="1" spans="2:4">
      <c r="B14" s="68"/>
      <c r="C14" s="68"/>
      <c r="D14" s="68"/>
    </row>
    <row r="15" s="66" customFormat="1" ht="30" customHeight="1" spans="2:4">
      <c r="B15" s="68"/>
      <c r="C15" s="68"/>
      <c r="D15" s="68"/>
    </row>
    <row r="16" s="66" customFormat="1" ht="30" customHeight="1" spans="2:4">
      <c r="B16" s="68"/>
      <c r="C16" s="68"/>
      <c r="D16" s="68"/>
    </row>
    <row r="17" s="66" customFormat="1" ht="30" customHeight="1" spans="2:4">
      <c r="B17" s="68"/>
      <c r="C17" s="68"/>
      <c r="D17" s="68"/>
    </row>
    <row r="18" s="66" customFormat="1" ht="30" customHeight="1" spans="2:4">
      <c r="B18" s="68"/>
      <c r="C18" s="68"/>
      <c r="D18" s="68"/>
    </row>
    <row r="19" s="66" customFormat="1" ht="24.9" customHeight="1" spans="2:4">
      <c r="B19" s="68"/>
      <c r="C19" s="68"/>
      <c r="D19" s="68"/>
    </row>
    <row r="20" s="66" customFormat="1" ht="24.9" customHeight="1" spans="2:4">
      <c r="B20" s="68"/>
      <c r="C20" s="68"/>
      <c r="D20" s="68"/>
    </row>
    <row r="21" s="66" customFormat="1" ht="24.9" customHeight="1" spans="2:4">
      <c r="B21" s="68"/>
      <c r="C21" s="68"/>
      <c r="D21" s="68"/>
    </row>
    <row r="22" s="66" customFormat="1" ht="24.9" customHeight="1" spans="2:4">
      <c r="B22" s="68"/>
      <c r="C22" s="68"/>
      <c r="D22" s="68"/>
    </row>
    <row r="23" s="66" customFormat="1" ht="24.9" customHeight="1" spans="2:4">
      <c r="B23" s="68"/>
      <c r="C23" s="68"/>
      <c r="D23" s="68"/>
    </row>
    <row r="24" s="66" customFormat="1" ht="24.9" customHeight="1" spans="2:4">
      <c r="B24" s="68"/>
      <c r="C24" s="68"/>
      <c r="D24" s="68"/>
    </row>
    <row r="25" s="66" customFormat="1" ht="24.9" customHeight="1" spans="2:4">
      <c r="B25" s="68"/>
      <c r="C25" s="68"/>
      <c r="D25" s="68"/>
    </row>
    <row r="26" s="66" customFormat="1" ht="24.9" customHeight="1" spans="2:4">
      <c r="B26" s="68"/>
      <c r="C26" s="68"/>
      <c r="D26" s="68"/>
    </row>
    <row r="27" s="66" customFormat="1" ht="24.9" customHeight="1" spans="2:4">
      <c r="B27" s="68"/>
      <c r="C27" s="68"/>
      <c r="D27" s="68"/>
    </row>
    <row r="28" s="66" customFormat="1" ht="24.9" customHeight="1" spans="2:4">
      <c r="B28" s="68"/>
      <c r="C28" s="68"/>
      <c r="D28" s="68"/>
    </row>
    <row r="29" s="66" customFormat="1" ht="24.9" customHeight="1" spans="2:4">
      <c r="B29" s="68"/>
      <c r="C29" s="68"/>
      <c r="D29" s="68"/>
    </row>
    <row r="30" s="66" customFormat="1" ht="24.9" customHeight="1" spans="2:4">
      <c r="B30" s="68"/>
      <c r="C30" s="68"/>
      <c r="D30" s="68"/>
    </row>
    <row r="31" s="66" customFormat="1" ht="24.9" customHeight="1" spans="2:4">
      <c r="B31" s="68"/>
      <c r="C31" s="68"/>
      <c r="D31" s="68"/>
    </row>
    <row r="32" s="66" customFormat="1" ht="24.9" customHeight="1" spans="2:4">
      <c r="B32" s="68"/>
      <c r="C32" s="68"/>
      <c r="D32" s="68"/>
    </row>
    <row r="33" s="66" customFormat="1" ht="24.9" customHeight="1" spans="2:4">
      <c r="B33" s="68"/>
      <c r="C33" s="68"/>
      <c r="D33" s="68"/>
    </row>
    <row r="34" s="66" customFormat="1" ht="24.9" customHeight="1" spans="2:4">
      <c r="B34" s="68"/>
      <c r="C34" s="68"/>
      <c r="D34" s="68"/>
    </row>
    <row r="35" s="66" customFormat="1" ht="24.9" customHeight="1" spans="2:4">
      <c r="B35" s="68"/>
      <c r="C35" s="68"/>
      <c r="D35" s="68"/>
    </row>
    <row r="36" s="66" customFormat="1" ht="24.9" customHeight="1" spans="2:4">
      <c r="B36" s="68"/>
      <c r="C36" s="68"/>
      <c r="D36" s="68"/>
    </row>
    <row r="37" s="66" customFormat="1" ht="24.9" customHeight="1" spans="2:4">
      <c r="B37" s="68"/>
      <c r="C37" s="68"/>
      <c r="D37" s="68"/>
    </row>
    <row r="38" s="66" customFormat="1" ht="24.9" customHeight="1" spans="2:4">
      <c r="B38" s="68"/>
      <c r="C38" s="68"/>
      <c r="D38" s="68"/>
    </row>
    <row r="39" s="66" customFormat="1" ht="24.9" customHeight="1" spans="2:4">
      <c r="B39" s="68"/>
      <c r="C39" s="68"/>
      <c r="D39" s="68"/>
    </row>
    <row r="40" s="66" customFormat="1" ht="24.9" customHeight="1" spans="2:4">
      <c r="B40" s="68"/>
      <c r="C40" s="68"/>
      <c r="D40" s="68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J8" sqref="J8"/>
    </sheetView>
  </sheetViews>
  <sheetFormatPr defaultColWidth="8.7" defaultRowHeight="15.75" outlineLevelCol="3"/>
  <cols>
    <col min="1" max="1" width="37.2" style="66" customWidth="1"/>
    <col min="2" max="3" width="16.225" style="68" customWidth="1"/>
    <col min="4" max="4" width="16.225" style="69" customWidth="1"/>
    <col min="5" max="16384" width="8.7" style="66"/>
  </cols>
  <sheetData>
    <row r="1" spans="1:1">
      <c r="A1" s="66" t="s">
        <v>881</v>
      </c>
    </row>
    <row r="2" s="65" customFormat="1" ht="61" customHeight="1" spans="1:4">
      <c r="A2" s="70" t="s">
        <v>860</v>
      </c>
      <c r="B2" s="70"/>
      <c r="C2" s="70"/>
      <c r="D2" s="70"/>
    </row>
    <row r="3" s="66" customFormat="1" spans="2:4">
      <c r="B3" s="68"/>
      <c r="C3" s="68"/>
      <c r="D3" s="68" t="s">
        <v>15</v>
      </c>
    </row>
    <row r="4" s="67" customFormat="1" ht="82" customHeight="1" spans="1:4">
      <c r="A4" s="71" t="s">
        <v>733</v>
      </c>
      <c r="B4" s="72" t="s">
        <v>115</v>
      </c>
      <c r="C4" s="72" t="s">
        <v>861</v>
      </c>
      <c r="D4" s="72" t="s">
        <v>862</v>
      </c>
    </row>
    <row r="5" s="66" customFormat="1" ht="34" customHeight="1" spans="1:4">
      <c r="A5" s="53" t="s">
        <v>863</v>
      </c>
      <c r="B5" s="52">
        <f t="shared" ref="B5:B13" si="0">C5+D5</f>
        <v>5983.4</v>
      </c>
      <c r="C5" s="52">
        <v>5183.7</v>
      </c>
      <c r="D5" s="52">
        <v>799.7</v>
      </c>
    </row>
    <row r="6" s="66" customFormat="1" ht="34" customHeight="1" spans="1:4">
      <c r="A6" s="53" t="s">
        <v>864</v>
      </c>
      <c r="B6" s="52">
        <f t="shared" si="0"/>
        <v>16148</v>
      </c>
      <c r="C6" s="52">
        <f>SUM(C7:C13)</f>
        <v>3349</v>
      </c>
      <c r="D6" s="52">
        <f>SUM(D7:D13)</f>
        <v>12799</v>
      </c>
    </row>
    <row r="7" s="66" customFormat="1" ht="34" customHeight="1" spans="1:4">
      <c r="A7" s="53" t="s">
        <v>865</v>
      </c>
      <c r="B7" s="52">
        <f t="shared" si="0"/>
        <v>5948</v>
      </c>
      <c r="C7" s="52">
        <v>854</v>
      </c>
      <c r="D7" s="52">
        <v>5094</v>
      </c>
    </row>
    <row r="8" s="66" customFormat="1" ht="34" customHeight="1" spans="1:4">
      <c r="A8" s="53" t="s">
        <v>866</v>
      </c>
      <c r="B8" s="52">
        <f t="shared" si="0"/>
        <v>9909</v>
      </c>
      <c r="C8" s="52">
        <v>2409</v>
      </c>
      <c r="D8" s="52">
        <v>7500</v>
      </c>
    </row>
    <row r="9" s="66" customFormat="1" ht="34" customHeight="1" spans="1:4">
      <c r="A9" s="53" t="s">
        <v>867</v>
      </c>
      <c r="B9" s="52">
        <f t="shared" si="0"/>
        <v>13</v>
      </c>
      <c r="C9" s="52">
        <v>8</v>
      </c>
      <c r="D9" s="52">
        <v>5</v>
      </c>
    </row>
    <row r="10" s="66" customFormat="1" ht="34" customHeight="1" spans="1:4">
      <c r="A10" s="53" t="s">
        <v>868</v>
      </c>
      <c r="B10" s="52">
        <f t="shared" si="0"/>
        <v>70</v>
      </c>
      <c r="C10" s="52">
        <v>70</v>
      </c>
      <c r="D10" s="52"/>
    </row>
    <row r="11" s="66" customFormat="1" ht="34" customHeight="1" spans="1:4">
      <c r="A11" s="53" t="s">
        <v>869</v>
      </c>
      <c r="B11" s="52">
        <f t="shared" si="0"/>
        <v>0</v>
      </c>
      <c r="C11" s="52"/>
      <c r="D11" s="52"/>
    </row>
    <row r="12" s="66" customFormat="1" ht="34" customHeight="1" spans="1:4">
      <c r="A12" s="53" t="s">
        <v>870</v>
      </c>
      <c r="B12" s="52">
        <f t="shared" si="0"/>
        <v>208</v>
      </c>
      <c r="C12" s="52">
        <v>8</v>
      </c>
      <c r="D12" s="52">
        <v>200</v>
      </c>
    </row>
    <row r="13" s="66" customFormat="1" ht="34" customHeight="1" spans="1:4">
      <c r="A13" s="53" t="s">
        <v>871</v>
      </c>
      <c r="B13" s="52">
        <f t="shared" si="0"/>
        <v>0</v>
      </c>
      <c r="C13" s="52"/>
      <c r="D13" s="52"/>
    </row>
    <row r="14" s="66" customFormat="1" ht="34" customHeight="1" spans="1:4">
      <c r="A14" s="53" t="s">
        <v>882</v>
      </c>
      <c r="B14" s="52">
        <f t="shared" ref="B14:B19" si="1">SUM(C14:D14)</f>
        <v>15860</v>
      </c>
      <c r="C14" s="52">
        <f>SUM(C15:C19)</f>
        <v>3063</v>
      </c>
      <c r="D14" s="52">
        <f>SUM(D15:D19)</f>
        <v>12797</v>
      </c>
    </row>
    <row r="15" s="66" customFormat="1" ht="34" customHeight="1" spans="1:4">
      <c r="A15" s="53" t="s">
        <v>876</v>
      </c>
      <c r="B15" s="52">
        <f t="shared" si="1"/>
        <v>15850</v>
      </c>
      <c r="C15" s="52">
        <v>3056</v>
      </c>
      <c r="D15" s="52">
        <v>12794</v>
      </c>
    </row>
    <row r="16" s="66" customFormat="1" ht="34" customHeight="1" spans="1:4">
      <c r="A16" s="53" t="s">
        <v>877</v>
      </c>
      <c r="B16" s="52">
        <f t="shared" si="1"/>
        <v>0</v>
      </c>
      <c r="C16" s="52"/>
      <c r="D16" s="52"/>
    </row>
    <row r="17" s="66" customFormat="1" ht="34" customHeight="1" spans="1:4">
      <c r="A17" s="53" t="s">
        <v>878</v>
      </c>
      <c r="B17" s="52">
        <f t="shared" si="1"/>
        <v>10</v>
      </c>
      <c r="C17" s="52">
        <v>7</v>
      </c>
      <c r="D17" s="52">
        <v>3</v>
      </c>
    </row>
    <row r="18" s="66" customFormat="1" ht="34" customHeight="1" spans="1:4">
      <c r="A18" s="53" t="s">
        <v>879</v>
      </c>
      <c r="B18" s="52">
        <f t="shared" si="1"/>
        <v>0</v>
      </c>
      <c r="C18" s="52"/>
      <c r="D18" s="52"/>
    </row>
    <row r="19" s="66" customFormat="1" ht="34" customHeight="1" spans="1:4">
      <c r="A19" s="53" t="s">
        <v>880</v>
      </c>
      <c r="B19" s="52">
        <f t="shared" si="1"/>
        <v>0</v>
      </c>
      <c r="C19" s="52"/>
      <c r="D19" s="52"/>
    </row>
    <row r="20" s="66" customFormat="1" ht="34" customHeight="1" spans="1:4">
      <c r="A20" s="53" t="s">
        <v>883</v>
      </c>
      <c r="B20" s="52">
        <f>B6-B14</f>
        <v>288</v>
      </c>
      <c r="C20" s="52">
        <f>C6-C14</f>
        <v>286</v>
      </c>
      <c r="D20" s="52">
        <f>D6-D14</f>
        <v>2</v>
      </c>
    </row>
    <row r="21" s="66" customFormat="1" ht="34" customHeight="1" spans="1:4">
      <c r="A21" s="53" t="s">
        <v>884</v>
      </c>
      <c r="B21" s="52">
        <f>B5+B20</f>
        <v>6271.4</v>
      </c>
      <c r="C21" s="52">
        <f>C5+C20</f>
        <v>5469.7</v>
      </c>
      <c r="D21" s="52">
        <f>D5+D20</f>
        <v>801.7</v>
      </c>
    </row>
    <row r="22" s="66" customFormat="1" ht="30" customHeight="1" spans="2:4">
      <c r="B22" s="68"/>
      <c r="C22" s="68"/>
      <c r="D22" s="69"/>
    </row>
    <row r="23" s="66" customFormat="1" ht="30" customHeight="1" spans="2:4">
      <c r="B23" s="68"/>
      <c r="C23" s="68"/>
      <c r="D23" s="69"/>
    </row>
    <row r="24" s="66" customFormat="1" ht="30" customHeight="1" spans="2:4">
      <c r="B24" s="68"/>
      <c r="C24" s="68"/>
      <c r="D24" s="69"/>
    </row>
    <row r="25" s="66" customFormat="1" ht="30" customHeight="1" spans="2:4">
      <c r="B25" s="68"/>
      <c r="C25" s="68"/>
      <c r="D25" s="69"/>
    </row>
    <row r="26" s="66" customFormat="1" ht="30" customHeight="1" spans="2:4">
      <c r="B26" s="68"/>
      <c r="C26" s="68"/>
      <c r="D26" s="69"/>
    </row>
    <row r="27" s="66" customFormat="1" ht="30" customHeight="1" spans="2:4">
      <c r="B27" s="68"/>
      <c r="C27" s="68"/>
      <c r="D27" s="69"/>
    </row>
    <row r="28" s="66" customFormat="1" ht="30" customHeight="1" spans="2:4">
      <c r="B28" s="68"/>
      <c r="C28" s="68"/>
      <c r="D28" s="69"/>
    </row>
    <row r="29" s="66" customFormat="1" ht="30" customHeight="1" spans="2:4">
      <c r="B29" s="68"/>
      <c r="C29" s="68"/>
      <c r="D29" s="69"/>
    </row>
    <row r="30" s="66" customFormat="1" ht="24.9" customHeight="1" spans="2:4">
      <c r="B30" s="68"/>
      <c r="C30" s="68"/>
      <c r="D30" s="69"/>
    </row>
    <row r="31" s="66" customFormat="1" ht="24.9" customHeight="1" spans="2:4">
      <c r="B31" s="68"/>
      <c r="C31" s="68"/>
      <c r="D31" s="69"/>
    </row>
    <row r="32" s="66" customFormat="1" ht="24.9" customHeight="1" spans="2:4">
      <c r="B32" s="68"/>
      <c r="C32" s="68"/>
      <c r="D32" s="69"/>
    </row>
    <row r="33" s="66" customFormat="1" ht="24.9" customHeight="1" spans="2:4">
      <c r="B33" s="68"/>
      <c r="C33" s="68"/>
      <c r="D33" s="69"/>
    </row>
    <row r="34" s="66" customFormat="1" ht="24.9" customHeight="1" spans="2:4">
      <c r="B34" s="68"/>
      <c r="C34" s="68"/>
      <c r="D34" s="69"/>
    </row>
    <row r="35" s="66" customFormat="1" ht="24.9" customHeight="1" spans="2:4">
      <c r="B35" s="68"/>
      <c r="C35" s="68"/>
      <c r="D35" s="69"/>
    </row>
    <row r="36" s="66" customFormat="1" ht="24.9" customHeight="1" spans="2:4">
      <c r="B36" s="68"/>
      <c r="C36" s="68"/>
      <c r="D36" s="69"/>
    </row>
    <row r="37" s="66" customFormat="1" ht="24.9" customHeight="1" spans="2:4">
      <c r="B37" s="68"/>
      <c r="C37" s="68"/>
      <c r="D37" s="69"/>
    </row>
    <row r="38" s="66" customFormat="1" ht="24.9" customHeight="1" spans="2:4">
      <c r="B38" s="68"/>
      <c r="C38" s="68"/>
      <c r="D38" s="69"/>
    </row>
    <row r="39" s="66" customFormat="1" ht="24.9" customHeight="1" spans="2:4">
      <c r="B39" s="68"/>
      <c r="C39" s="68"/>
      <c r="D39" s="69"/>
    </row>
    <row r="40" s="66" customFormat="1" ht="24.9" customHeight="1" spans="2:4">
      <c r="B40" s="68"/>
      <c r="C40" s="68"/>
      <c r="D40" s="69"/>
    </row>
    <row r="41" s="66" customFormat="1" ht="24.9" customHeight="1" spans="2:4">
      <c r="B41" s="68"/>
      <c r="C41" s="68"/>
      <c r="D41" s="69"/>
    </row>
    <row r="42" s="66" customFormat="1" ht="24.9" customHeight="1" spans="2:4">
      <c r="B42" s="68"/>
      <c r="C42" s="68"/>
      <c r="D42" s="69"/>
    </row>
    <row r="43" s="66" customFormat="1" ht="24.9" customHeight="1" spans="2:4">
      <c r="B43" s="68"/>
      <c r="C43" s="68"/>
      <c r="D43" s="69"/>
    </row>
    <row r="44" s="66" customFormat="1" ht="24.9" customHeight="1" spans="2:4">
      <c r="B44" s="68"/>
      <c r="C44" s="68"/>
      <c r="D44" s="69"/>
    </row>
    <row r="45" s="66" customFormat="1" ht="24.9" customHeight="1" spans="2:4">
      <c r="B45" s="68"/>
      <c r="C45" s="68"/>
      <c r="D45" s="69"/>
    </row>
    <row r="46" s="66" customFormat="1" ht="24.9" customHeight="1" spans="2:4">
      <c r="B46" s="68"/>
      <c r="C46" s="68"/>
      <c r="D46" s="69"/>
    </row>
    <row r="47" s="66" customFormat="1" ht="24.9" customHeight="1" spans="2:4">
      <c r="B47" s="68"/>
      <c r="C47" s="68"/>
      <c r="D47" s="69"/>
    </row>
    <row r="48" s="66" customFormat="1" ht="24.9" customHeight="1" spans="2:4">
      <c r="B48" s="68"/>
      <c r="C48" s="68"/>
      <c r="D48" s="69"/>
    </row>
    <row r="49" s="66" customFormat="1" ht="24.9" customHeight="1" spans="2:4">
      <c r="B49" s="68"/>
      <c r="C49" s="68"/>
      <c r="D49" s="69"/>
    </row>
    <row r="50" s="66" customFormat="1" ht="24.9" customHeight="1" spans="2:4">
      <c r="B50" s="68"/>
      <c r="C50" s="68"/>
      <c r="D50" s="69"/>
    </row>
    <row r="51" s="66" customFormat="1" ht="24.9" customHeight="1" spans="2:4">
      <c r="B51" s="68"/>
      <c r="C51" s="68"/>
      <c r="D51" s="69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6" workbookViewId="0">
      <selection activeCell="C11" sqref="C11"/>
    </sheetView>
  </sheetViews>
  <sheetFormatPr defaultColWidth="9" defaultRowHeight="14.25" outlineLevelCol="3"/>
  <cols>
    <col min="1" max="1" width="39.4416666666667" style="12" customWidth="1"/>
    <col min="2" max="2" width="11.4416666666667" style="45" customWidth="1"/>
    <col min="3" max="3" width="23.4416666666667" style="12" customWidth="1"/>
    <col min="4" max="4" width="12.775" style="12" customWidth="1"/>
    <col min="5" max="16384" width="9" style="12"/>
  </cols>
  <sheetData>
    <row r="1" spans="1:1">
      <c r="A1" s="12" t="s">
        <v>885</v>
      </c>
    </row>
    <row r="2" s="12" customFormat="1" ht="56" customHeight="1" spans="1:4">
      <c r="A2" s="46" t="s">
        <v>886</v>
      </c>
      <c r="B2" s="46"/>
      <c r="C2" s="46"/>
      <c r="D2" s="46"/>
    </row>
    <row r="3" s="12" customFormat="1" ht="15.75" spans="1:4">
      <c r="A3" s="47"/>
      <c r="B3" s="47"/>
      <c r="C3" s="47"/>
      <c r="D3" s="48" t="s">
        <v>15</v>
      </c>
    </row>
    <row r="4" s="12" customFormat="1" ht="20" customHeight="1" spans="1:4">
      <c r="A4" s="49" t="s">
        <v>78</v>
      </c>
      <c r="B4" s="49"/>
      <c r="C4" s="49" t="s">
        <v>79</v>
      </c>
      <c r="D4" s="50"/>
    </row>
    <row r="5" s="12" customFormat="1" ht="20" customHeight="1" spans="1:4">
      <c r="A5" s="51" t="s">
        <v>80</v>
      </c>
      <c r="B5" s="51" t="s">
        <v>46</v>
      </c>
      <c r="C5" s="51" t="s">
        <v>80</v>
      </c>
      <c r="D5" s="52" t="s">
        <v>46</v>
      </c>
    </row>
    <row r="6" s="12" customFormat="1" ht="20" customHeight="1" spans="1:4">
      <c r="A6" s="53" t="s">
        <v>81</v>
      </c>
      <c r="B6" s="53">
        <f>SUM(B7:B8)</f>
        <v>33868</v>
      </c>
      <c r="C6" s="53" t="s">
        <v>82</v>
      </c>
      <c r="D6" s="54">
        <f>D7+D8</f>
        <v>134398</v>
      </c>
    </row>
    <row r="7" s="12" customFormat="1" ht="20" customHeight="1" spans="1:4">
      <c r="A7" s="53" t="s">
        <v>83</v>
      </c>
      <c r="B7" s="53">
        <v>24868</v>
      </c>
      <c r="C7" s="53" t="s">
        <v>84</v>
      </c>
      <c r="D7" s="54">
        <v>109108</v>
      </c>
    </row>
    <row r="8" s="12" customFormat="1" ht="20" customHeight="1" spans="1:4">
      <c r="A8" s="53" t="s">
        <v>85</v>
      </c>
      <c r="B8" s="53">
        <v>9000</v>
      </c>
      <c r="C8" s="53" t="s">
        <v>86</v>
      </c>
      <c r="D8" s="54">
        <v>25290</v>
      </c>
    </row>
    <row r="9" s="12" customFormat="1" ht="20" customHeight="1" spans="1:4">
      <c r="A9" s="53" t="s">
        <v>87</v>
      </c>
      <c r="B9" s="53">
        <f>B10+B16+B23</f>
        <v>89278</v>
      </c>
      <c r="C9" s="53" t="s">
        <v>88</v>
      </c>
      <c r="D9" s="54">
        <v>6500</v>
      </c>
    </row>
    <row r="10" s="12" customFormat="1" ht="20" customHeight="1" spans="1:4">
      <c r="A10" s="53" t="s">
        <v>89</v>
      </c>
      <c r="B10" s="53">
        <f>SUM(B11:B15)</f>
        <v>4397</v>
      </c>
      <c r="C10" s="53" t="s">
        <v>90</v>
      </c>
      <c r="D10" s="54">
        <v>1230</v>
      </c>
    </row>
    <row r="11" s="12" customFormat="1" ht="20" customHeight="1" spans="1:4">
      <c r="A11" s="53" t="s">
        <v>91</v>
      </c>
      <c r="B11" s="53">
        <v>1255</v>
      </c>
      <c r="C11" s="53"/>
      <c r="D11" s="54"/>
    </row>
    <row r="12" s="12" customFormat="1" ht="20" customHeight="1" spans="1:4">
      <c r="A12" s="53" t="s">
        <v>92</v>
      </c>
      <c r="B12" s="53">
        <v>246</v>
      </c>
      <c r="C12" s="55"/>
      <c r="D12" s="56"/>
    </row>
    <row r="13" s="12" customFormat="1" ht="20" customHeight="1" spans="1:4">
      <c r="A13" s="57" t="s">
        <v>93</v>
      </c>
      <c r="B13" s="53">
        <v>1208</v>
      </c>
      <c r="C13" s="55"/>
      <c r="D13" s="56"/>
    </row>
    <row r="14" s="12" customFormat="1" ht="20" customHeight="1" spans="1:4">
      <c r="A14" s="53" t="s">
        <v>94</v>
      </c>
      <c r="B14" s="53">
        <v>458</v>
      </c>
      <c r="C14" s="53"/>
      <c r="D14" s="54"/>
    </row>
    <row r="15" s="12" customFormat="1" ht="20" customHeight="1" spans="1:4">
      <c r="A15" s="53" t="s">
        <v>95</v>
      </c>
      <c r="B15" s="53">
        <v>1230</v>
      </c>
      <c r="C15" s="53"/>
      <c r="D15" s="54"/>
    </row>
    <row r="16" s="12" customFormat="1" ht="20" customHeight="1" spans="1:4">
      <c r="A16" s="53" t="s">
        <v>96</v>
      </c>
      <c r="B16" s="55">
        <f>SUM(B17:B22)</f>
        <v>70886</v>
      </c>
      <c r="C16" s="58"/>
      <c r="D16" s="59"/>
    </row>
    <row r="17" s="12" customFormat="1" ht="20" customHeight="1" spans="1:4">
      <c r="A17" s="60" t="s">
        <v>97</v>
      </c>
      <c r="B17" s="53">
        <v>18918</v>
      </c>
      <c r="C17" s="53"/>
      <c r="D17" s="54"/>
    </row>
    <row r="18" s="12" customFormat="1" ht="20" customHeight="1" spans="1:4">
      <c r="A18" s="60" t="s">
        <v>99</v>
      </c>
      <c r="B18" s="53">
        <v>7362</v>
      </c>
      <c r="C18" s="53"/>
      <c r="D18" s="54"/>
    </row>
    <row r="19" s="12" customFormat="1" ht="20" customHeight="1" spans="1:4">
      <c r="A19" s="60" t="s">
        <v>100</v>
      </c>
      <c r="B19" s="53">
        <v>730</v>
      </c>
      <c r="C19" s="53"/>
      <c r="D19" s="54"/>
    </row>
    <row r="20" s="12" customFormat="1" ht="20" customHeight="1" spans="1:4">
      <c r="A20" s="60" t="s">
        <v>101</v>
      </c>
      <c r="B20" s="53">
        <v>2133</v>
      </c>
      <c r="C20" s="53"/>
      <c r="D20" s="54"/>
    </row>
    <row r="21" s="12" customFormat="1" ht="20" customHeight="1" spans="1:4">
      <c r="A21" s="61" t="s">
        <v>102</v>
      </c>
      <c r="B21" s="53">
        <v>-4082</v>
      </c>
      <c r="C21" s="62"/>
      <c r="D21" s="54"/>
    </row>
    <row r="22" s="12" customFormat="1" ht="20" customHeight="1" spans="1:4">
      <c r="A22" s="60" t="s">
        <v>103</v>
      </c>
      <c r="B22" s="53">
        <v>45825</v>
      </c>
      <c r="C22" s="53"/>
      <c r="D22" s="54"/>
    </row>
    <row r="23" s="12" customFormat="1" ht="20" customHeight="1" spans="1:4">
      <c r="A23" s="60" t="s">
        <v>104</v>
      </c>
      <c r="B23" s="53">
        <v>13995</v>
      </c>
      <c r="C23" s="53"/>
      <c r="D23" s="54"/>
    </row>
    <row r="24" s="12" customFormat="1" ht="20" customHeight="1" spans="1:4">
      <c r="A24" s="60" t="s">
        <v>105</v>
      </c>
      <c r="B24" s="53">
        <v>0</v>
      </c>
      <c r="C24" s="53"/>
      <c r="D24" s="54"/>
    </row>
    <row r="25" s="12" customFormat="1" ht="20" customHeight="1" spans="1:4">
      <c r="A25" s="53" t="s">
        <v>106</v>
      </c>
      <c r="B25" s="53">
        <v>434</v>
      </c>
      <c r="C25" s="53"/>
      <c r="D25" s="54"/>
    </row>
    <row r="26" s="12" customFormat="1" ht="20" customHeight="1" spans="1:4">
      <c r="A26" s="53" t="s">
        <v>107</v>
      </c>
      <c r="B26" s="53">
        <v>14058</v>
      </c>
      <c r="C26" s="53"/>
      <c r="D26" s="54"/>
    </row>
    <row r="27" s="12" customFormat="1" ht="20" customHeight="1" spans="1:4">
      <c r="A27" s="53" t="s">
        <v>108</v>
      </c>
      <c r="B27" s="53">
        <v>4490</v>
      </c>
      <c r="C27" s="53"/>
      <c r="D27" s="54"/>
    </row>
    <row r="28" s="12" customFormat="1" ht="20" customHeight="1" spans="1:4">
      <c r="A28" s="53"/>
      <c r="B28" s="53"/>
      <c r="C28" s="53"/>
      <c r="D28" s="54"/>
    </row>
    <row r="29" s="12" customFormat="1" ht="20" customHeight="1" spans="1:4">
      <c r="A29" s="63" t="s">
        <v>109</v>
      </c>
      <c r="B29" s="63">
        <f>B6+B9+B24+B25+B26+B27</f>
        <v>142128</v>
      </c>
      <c r="C29" s="63" t="s">
        <v>110</v>
      </c>
      <c r="D29" s="64">
        <f>D6+D9+D10+D17</f>
        <v>142128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2" workbookViewId="0">
      <selection activeCell="J7" sqref="J7"/>
    </sheetView>
  </sheetViews>
  <sheetFormatPr defaultColWidth="8.7" defaultRowHeight="24.9" customHeight="1" outlineLevelCol="5"/>
  <cols>
    <col min="1" max="1" width="26.25" style="162" customWidth="1"/>
    <col min="2" max="3" width="10.5" style="47" customWidth="1"/>
    <col min="4" max="4" width="10.5" style="162" customWidth="1"/>
    <col min="5" max="5" width="10.5" style="163" customWidth="1"/>
    <col min="6" max="6" width="23.05" style="162" customWidth="1"/>
    <col min="7" max="16384" width="8.7" style="160"/>
  </cols>
  <sheetData>
    <row r="1" customHeight="1" spans="1:1">
      <c r="A1" s="162" t="s">
        <v>13</v>
      </c>
    </row>
    <row r="2" s="160" customFormat="1" ht="72.9" customHeight="1" spans="1:6">
      <c r="A2" s="164" t="s">
        <v>14</v>
      </c>
      <c r="B2" s="165"/>
      <c r="C2" s="164"/>
      <c r="D2" s="165"/>
      <c r="E2" s="170"/>
      <c r="F2" s="164"/>
    </row>
    <row r="3" s="160" customFormat="1" ht="15.75" spans="1:6">
      <c r="A3" s="47"/>
      <c r="B3" s="166"/>
      <c r="C3" s="47"/>
      <c r="D3" s="166"/>
      <c r="E3" s="149"/>
      <c r="F3" s="171" t="s">
        <v>15</v>
      </c>
    </row>
    <row r="4" s="161" customFormat="1" ht="33" customHeight="1" spans="1:6">
      <c r="A4" s="71" t="s">
        <v>16</v>
      </c>
      <c r="B4" s="72" t="s">
        <v>17</v>
      </c>
      <c r="C4" s="167" t="s">
        <v>18</v>
      </c>
      <c r="D4" s="72" t="s">
        <v>19</v>
      </c>
      <c r="E4" s="172" t="s">
        <v>20</v>
      </c>
      <c r="F4" s="71" t="s">
        <v>7</v>
      </c>
    </row>
    <row r="5" s="160" customFormat="1" ht="28" customHeight="1" spans="1:6">
      <c r="A5" s="168" t="s">
        <v>21</v>
      </c>
      <c r="B5" s="169">
        <v>33868</v>
      </c>
      <c r="C5" s="169">
        <v>31950</v>
      </c>
      <c r="D5" s="169">
        <v>1918</v>
      </c>
      <c r="E5" s="173">
        <v>0.0600312989045383</v>
      </c>
      <c r="F5" s="158"/>
    </row>
    <row r="6" s="160" customFormat="1" ht="28" customHeight="1" spans="1:6">
      <c r="A6" s="151" t="s">
        <v>22</v>
      </c>
      <c r="B6" s="169">
        <v>24868</v>
      </c>
      <c r="C6" s="151">
        <v>22962</v>
      </c>
      <c r="D6" s="169">
        <v>1906</v>
      </c>
      <c r="E6" s="173">
        <v>0.083006706732863</v>
      </c>
      <c r="F6" s="151"/>
    </row>
    <row r="7" s="160" customFormat="1" ht="28" customHeight="1" spans="1:6">
      <c r="A7" s="151" t="s">
        <v>23</v>
      </c>
      <c r="B7" s="169">
        <v>8460</v>
      </c>
      <c r="C7" s="169">
        <v>8619</v>
      </c>
      <c r="D7" s="169">
        <v>-159</v>
      </c>
      <c r="E7" s="173">
        <v>-0.0184476157326836</v>
      </c>
      <c r="F7" s="159" t="s">
        <v>24</v>
      </c>
    </row>
    <row r="8" s="160" customFormat="1" ht="28" customHeight="1" spans="1:6">
      <c r="A8" s="151" t="s">
        <v>25</v>
      </c>
      <c r="B8" s="169">
        <v>1760</v>
      </c>
      <c r="C8" s="169">
        <v>1755</v>
      </c>
      <c r="D8" s="169">
        <v>5</v>
      </c>
      <c r="E8" s="173">
        <v>0.00284900284900285</v>
      </c>
      <c r="F8" s="159"/>
    </row>
    <row r="9" s="160" customFormat="1" ht="28" customHeight="1" spans="1:6">
      <c r="A9" s="151" t="s">
        <v>26</v>
      </c>
      <c r="B9" s="169">
        <v>1026</v>
      </c>
      <c r="C9" s="169">
        <v>1015</v>
      </c>
      <c r="D9" s="169">
        <v>11</v>
      </c>
      <c r="E9" s="173">
        <v>0.0108374384236453</v>
      </c>
      <c r="F9" s="159"/>
    </row>
    <row r="10" s="160" customFormat="1" ht="28" customHeight="1" spans="1:6">
      <c r="A10" s="151" t="s">
        <v>27</v>
      </c>
      <c r="B10" s="169">
        <v>960</v>
      </c>
      <c r="C10" s="169">
        <v>851</v>
      </c>
      <c r="D10" s="169">
        <v>109</v>
      </c>
      <c r="E10" s="173">
        <v>0.128084606345476</v>
      </c>
      <c r="F10" s="159"/>
    </row>
    <row r="11" s="160" customFormat="1" ht="28" customHeight="1" spans="1:6">
      <c r="A11" s="151" t="s">
        <v>28</v>
      </c>
      <c r="B11" s="169">
        <v>1550</v>
      </c>
      <c r="C11" s="169">
        <v>1571</v>
      </c>
      <c r="D11" s="169">
        <v>-21</v>
      </c>
      <c r="E11" s="173">
        <v>-0.0133672819859962</v>
      </c>
      <c r="F11" s="159" t="s">
        <v>24</v>
      </c>
    </row>
    <row r="12" s="160" customFormat="1" ht="28" customHeight="1" spans="1:6">
      <c r="A12" s="151" t="s">
        <v>29</v>
      </c>
      <c r="B12" s="169">
        <v>1760</v>
      </c>
      <c r="C12" s="169">
        <v>1537</v>
      </c>
      <c r="D12" s="169">
        <v>223</v>
      </c>
      <c r="E12" s="173">
        <v>0.14508783344177</v>
      </c>
      <c r="F12" s="159"/>
    </row>
    <row r="13" s="160" customFormat="1" ht="28" customHeight="1" spans="1:6">
      <c r="A13" s="151" t="s">
        <v>30</v>
      </c>
      <c r="B13" s="169">
        <v>620</v>
      </c>
      <c r="C13" s="169">
        <v>580</v>
      </c>
      <c r="D13" s="169">
        <v>40</v>
      </c>
      <c r="E13" s="173">
        <v>0.0689655172413793</v>
      </c>
      <c r="F13" s="159"/>
    </row>
    <row r="14" s="160" customFormat="1" ht="28" customHeight="1" spans="1:6">
      <c r="A14" s="151" t="s">
        <v>31</v>
      </c>
      <c r="B14" s="169">
        <v>3900</v>
      </c>
      <c r="C14" s="169">
        <v>3457</v>
      </c>
      <c r="D14" s="169">
        <v>443</v>
      </c>
      <c r="E14" s="173">
        <v>0.128145791148395</v>
      </c>
      <c r="F14" s="159"/>
    </row>
    <row r="15" s="160" customFormat="1" ht="28" customHeight="1" spans="1:6">
      <c r="A15" s="151" t="s">
        <v>32</v>
      </c>
      <c r="B15" s="169">
        <v>3072</v>
      </c>
      <c r="C15" s="169">
        <v>2726</v>
      </c>
      <c r="D15" s="169">
        <v>346</v>
      </c>
      <c r="E15" s="173">
        <v>0.126925898752751</v>
      </c>
      <c r="F15" s="159"/>
    </row>
    <row r="16" s="160" customFormat="1" ht="28" customHeight="1" spans="1:6">
      <c r="A16" s="151" t="s">
        <v>33</v>
      </c>
      <c r="B16" s="169">
        <v>2</v>
      </c>
      <c r="C16" s="169">
        <v>2</v>
      </c>
      <c r="D16" s="169">
        <v>0</v>
      </c>
      <c r="E16" s="154" t="s">
        <v>34</v>
      </c>
      <c r="F16" s="159"/>
    </row>
    <row r="17" s="160" customFormat="1" ht="28" customHeight="1" spans="1:6">
      <c r="A17" s="151" t="s">
        <v>35</v>
      </c>
      <c r="B17" s="169">
        <v>1708</v>
      </c>
      <c r="C17" s="169">
        <v>811</v>
      </c>
      <c r="D17" s="169">
        <v>897</v>
      </c>
      <c r="E17" s="174">
        <v>1.10604192355117</v>
      </c>
      <c r="F17" s="159" t="s">
        <v>36</v>
      </c>
    </row>
    <row r="18" s="160" customFormat="1" ht="28" customHeight="1" spans="1:6">
      <c r="A18" s="151" t="s">
        <v>37</v>
      </c>
      <c r="B18" s="169">
        <v>50</v>
      </c>
      <c r="C18" s="169">
        <v>38</v>
      </c>
      <c r="D18" s="169">
        <v>12</v>
      </c>
      <c r="E18" s="173">
        <v>0.315789473684211</v>
      </c>
      <c r="F18" s="158"/>
    </row>
    <row r="19" s="160" customFormat="1" ht="28" customHeight="1" spans="1:6">
      <c r="A19" s="151" t="s">
        <v>38</v>
      </c>
      <c r="B19" s="169">
        <v>9000</v>
      </c>
      <c r="C19" s="151">
        <v>8988</v>
      </c>
      <c r="D19" s="169">
        <v>12</v>
      </c>
      <c r="E19" s="173">
        <v>0.00133511348464619</v>
      </c>
      <c r="F19" s="151"/>
    </row>
    <row r="20" s="160" customFormat="1" ht="28" customHeight="1" spans="1:6">
      <c r="A20" s="151" t="s">
        <v>39</v>
      </c>
      <c r="B20" s="169">
        <v>650</v>
      </c>
      <c r="C20" s="151">
        <v>653</v>
      </c>
      <c r="D20" s="169">
        <v>-3</v>
      </c>
      <c r="E20" s="173">
        <v>-0.00459418070444104</v>
      </c>
      <c r="F20" s="151"/>
    </row>
    <row r="21" s="160" customFormat="1" ht="28" customHeight="1" spans="1:6">
      <c r="A21" s="151" t="s">
        <v>40</v>
      </c>
      <c r="B21" s="151">
        <v>800</v>
      </c>
      <c r="C21" s="151">
        <v>809</v>
      </c>
      <c r="D21" s="169">
        <v>-9</v>
      </c>
      <c r="E21" s="173">
        <v>-0.0111248454882571</v>
      </c>
      <c r="F21" s="151"/>
    </row>
    <row r="22" s="160" customFormat="1" ht="28" customHeight="1" spans="1:6">
      <c r="A22" s="151" t="s">
        <v>41</v>
      </c>
      <c r="B22" s="151">
        <v>1500</v>
      </c>
      <c r="C22" s="151">
        <v>1523</v>
      </c>
      <c r="D22" s="169">
        <v>-23</v>
      </c>
      <c r="E22" s="173">
        <v>-0.0151017728168089</v>
      </c>
      <c r="F22" s="151"/>
    </row>
    <row r="23" s="160" customFormat="1" ht="28" customHeight="1" spans="1:6">
      <c r="A23" s="151" t="s">
        <v>42</v>
      </c>
      <c r="B23" s="151">
        <v>4500</v>
      </c>
      <c r="C23" s="151">
        <v>4249</v>
      </c>
      <c r="D23" s="169">
        <v>251</v>
      </c>
      <c r="E23" s="154">
        <v>0.0590727229936456</v>
      </c>
      <c r="F23" s="151"/>
    </row>
    <row r="24" s="160" customFormat="1" ht="28" customHeight="1" spans="1:6">
      <c r="A24" s="151" t="s">
        <v>43</v>
      </c>
      <c r="B24" s="151">
        <v>1550</v>
      </c>
      <c r="C24" s="151">
        <v>1754</v>
      </c>
      <c r="D24" s="169">
        <v>-204</v>
      </c>
      <c r="E24" s="154">
        <v>-0.11630558722919</v>
      </c>
      <c r="F24" s="151"/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opLeftCell="A6" workbookViewId="0">
      <selection activeCell="A15" sqref="$A15:$XFD15"/>
    </sheetView>
  </sheetViews>
  <sheetFormatPr defaultColWidth="9" defaultRowHeight="14.25" outlineLevelCol="1"/>
  <cols>
    <col min="1" max="1" width="43.6333333333333" customWidth="1"/>
    <col min="2" max="3" width="33.5" customWidth="1"/>
  </cols>
  <sheetData>
    <row r="1" customFormat="1" ht="15.75" spans="1:1">
      <c r="A1" s="38" t="s">
        <v>887</v>
      </c>
    </row>
    <row r="2" customFormat="1" ht="54.95" customHeight="1" spans="1:2">
      <c r="A2" s="14" t="s">
        <v>888</v>
      </c>
      <c r="B2" s="14"/>
    </row>
    <row r="3" customFormat="1" ht="20.25" spans="1:2">
      <c r="A3" s="39"/>
      <c r="B3" s="40" t="s">
        <v>889</v>
      </c>
    </row>
    <row r="4" customFormat="1" ht="33" customHeight="1" spans="1:2">
      <c r="A4" s="31" t="s">
        <v>779</v>
      </c>
      <c r="B4" s="31" t="s">
        <v>890</v>
      </c>
    </row>
    <row r="5" customFormat="1" ht="33" customHeight="1" spans="1:2">
      <c r="A5" s="32" t="s">
        <v>891</v>
      </c>
      <c r="B5" s="41">
        <v>5.47</v>
      </c>
    </row>
    <row r="6" customFormat="1" ht="33" customHeight="1" spans="1:2">
      <c r="A6" s="32" t="s">
        <v>892</v>
      </c>
      <c r="B6" s="41">
        <v>5.66</v>
      </c>
    </row>
    <row r="7" customFormat="1" ht="33" customHeight="1" spans="1:2">
      <c r="A7" s="32" t="s">
        <v>893</v>
      </c>
      <c r="B7" s="41">
        <f>B8+B9</f>
        <v>0.44</v>
      </c>
    </row>
    <row r="8" customFormat="1" ht="33" customHeight="1" spans="1:2">
      <c r="A8" s="32" t="s">
        <v>894</v>
      </c>
      <c r="B8" s="41">
        <v>0.31</v>
      </c>
    </row>
    <row r="9" customFormat="1" ht="33" customHeight="1" spans="1:2">
      <c r="A9" s="32" t="s">
        <v>895</v>
      </c>
      <c r="B9" s="41">
        <v>0.13</v>
      </c>
    </row>
    <row r="10" customFormat="1" ht="33" customHeight="1" spans="1:2">
      <c r="A10" s="32" t="s">
        <v>896</v>
      </c>
      <c r="B10" s="41">
        <v>0</v>
      </c>
    </row>
    <row r="11" customFormat="1" ht="33" customHeight="1" spans="1:2">
      <c r="A11" s="32" t="s">
        <v>897</v>
      </c>
      <c r="B11" s="41">
        <v>0.13</v>
      </c>
    </row>
    <row r="12" customFormat="1" ht="33" customHeight="1" spans="1:2">
      <c r="A12" s="32" t="s">
        <v>898</v>
      </c>
      <c r="B12" s="41">
        <v>0.19</v>
      </c>
    </row>
    <row r="13" customFormat="1" ht="33" customHeight="1" spans="1:2">
      <c r="A13" s="32" t="s">
        <v>899</v>
      </c>
      <c r="B13" s="41">
        <v>5.78</v>
      </c>
    </row>
    <row r="14" customFormat="1" ht="33" customHeight="1" spans="1:2">
      <c r="A14" s="32" t="s">
        <v>900</v>
      </c>
      <c r="B14" s="41">
        <v>5.97</v>
      </c>
    </row>
    <row r="15" customFormat="1" ht="33" customHeight="1" spans="1:2">
      <c r="A15" s="42" t="s">
        <v>901</v>
      </c>
      <c r="B15" s="43">
        <v>5.78</v>
      </c>
    </row>
    <row r="16" customFormat="1" ht="33" customHeight="1" spans="1:2">
      <c r="A16" s="44" t="s">
        <v>902</v>
      </c>
      <c r="B16" s="41">
        <v>1.23</v>
      </c>
    </row>
    <row r="17" customFormat="1" ht="33" customHeight="1" spans="1:2">
      <c r="A17" s="44" t="s">
        <v>903</v>
      </c>
      <c r="B17" s="41">
        <v>0.19</v>
      </c>
    </row>
  </sheetData>
  <mergeCells count="1">
    <mergeCell ref="A2:B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G5" sqref="G5"/>
    </sheetView>
  </sheetViews>
  <sheetFormatPr defaultColWidth="9" defaultRowHeight="14.25" outlineLevelRow="5" outlineLevelCol="3"/>
  <cols>
    <col min="1" max="1" width="18" customWidth="1"/>
    <col min="2" max="2" width="14" customWidth="1"/>
    <col min="3" max="3" width="19.3833333333333" customWidth="1"/>
    <col min="4" max="4" width="15.1333333333333" customWidth="1"/>
  </cols>
  <sheetData>
    <row r="1" customFormat="1" spans="1:2">
      <c r="A1" s="15" t="s">
        <v>904</v>
      </c>
      <c r="B1" s="16"/>
    </row>
    <row r="2" customFormat="1" ht="54" customHeight="1" spans="1:4">
      <c r="A2" s="14" t="s">
        <v>905</v>
      </c>
      <c r="B2" s="14"/>
      <c r="C2" s="14"/>
      <c r="D2" s="14"/>
    </row>
    <row r="3" customFormat="1" spans="1:4">
      <c r="A3" s="15"/>
      <c r="B3" s="16"/>
      <c r="D3" s="16" t="s">
        <v>889</v>
      </c>
    </row>
    <row r="4" ht="50.25" customHeight="1" spans="1:4">
      <c r="A4" s="30" t="s">
        <v>856</v>
      </c>
      <c r="B4" s="30" t="s">
        <v>780</v>
      </c>
      <c r="C4" s="30" t="s">
        <v>856</v>
      </c>
      <c r="D4" s="30" t="s">
        <v>780</v>
      </c>
    </row>
    <row r="5" ht="50.25" customHeight="1" spans="1:4">
      <c r="A5" s="30" t="s">
        <v>906</v>
      </c>
      <c r="B5" s="36">
        <v>6.08</v>
      </c>
      <c r="C5" s="30" t="s">
        <v>907</v>
      </c>
      <c r="D5" s="36">
        <v>5.78</v>
      </c>
    </row>
    <row r="6" ht="64" customHeight="1" spans="1:4">
      <c r="A6" s="37" t="s">
        <v>908</v>
      </c>
      <c r="B6" s="37"/>
      <c r="C6" s="37"/>
      <c r="D6" s="37"/>
    </row>
  </sheetData>
  <mergeCells count="2">
    <mergeCell ref="A2:D2"/>
    <mergeCell ref="A6:D6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opLeftCell="A4" workbookViewId="0">
      <selection activeCell="A12" sqref="A12:B12"/>
    </sheetView>
  </sheetViews>
  <sheetFormatPr defaultColWidth="9" defaultRowHeight="14.25" outlineLevelCol="1"/>
  <cols>
    <col min="1" max="1" width="43.25" customWidth="1"/>
    <col min="2" max="2" width="24.8833333333333" customWidth="1"/>
  </cols>
  <sheetData>
    <row r="1" ht="24" customHeight="1" spans="1:2">
      <c r="A1" s="15" t="s">
        <v>904</v>
      </c>
      <c r="B1" s="16"/>
    </row>
    <row r="2" ht="54" customHeight="1" spans="1:2">
      <c r="A2" s="14" t="s">
        <v>905</v>
      </c>
      <c r="B2" s="14"/>
    </row>
    <row r="3" ht="21" customHeight="1" spans="1:2">
      <c r="A3" s="15"/>
      <c r="B3" s="16" t="s">
        <v>889</v>
      </c>
    </row>
    <row r="4" ht="40.5" customHeight="1" spans="1:2">
      <c r="A4" s="31" t="s">
        <v>733</v>
      </c>
      <c r="B4" s="31" t="s">
        <v>890</v>
      </c>
    </row>
    <row r="5" ht="35.1" customHeight="1" spans="1:2">
      <c r="A5" s="32" t="s">
        <v>909</v>
      </c>
      <c r="B5" s="33">
        <v>4.9</v>
      </c>
    </row>
    <row r="6" ht="35.1" customHeight="1" spans="1:2">
      <c r="A6" s="32" t="s">
        <v>910</v>
      </c>
      <c r="B6" s="33">
        <v>5.2</v>
      </c>
    </row>
    <row r="7" ht="35.1" customHeight="1" spans="1:2">
      <c r="A7" s="32" t="s">
        <v>911</v>
      </c>
      <c r="B7" s="33">
        <v>5.2</v>
      </c>
    </row>
    <row r="8" ht="35.1" customHeight="1" spans="1:2">
      <c r="A8" s="32" t="s">
        <v>912</v>
      </c>
      <c r="B8" s="33">
        <v>0</v>
      </c>
    </row>
    <row r="9" ht="35.1" customHeight="1" spans="1:2">
      <c r="A9" s="32" t="s">
        <v>913</v>
      </c>
      <c r="B9" s="33">
        <v>0</v>
      </c>
    </row>
    <row r="10" ht="35.1" customHeight="1" spans="1:2">
      <c r="A10" s="32" t="s">
        <v>914</v>
      </c>
      <c r="B10" s="33">
        <v>0.15</v>
      </c>
    </row>
    <row r="11" ht="35.1" customHeight="1" spans="1:2">
      <c r="A11" s="32" t="s">
        <v>915</v>
      </c>
      <c r="B11" s="33">
        <v>5.2</v>
      </c>
    </row>
    <row r="12" ht="35.1" customHeight="1" spans="1:2">
      <c r="A12" s="34" t="s">
        <v>916</v>
      </c>
      <c r="B12" s="35">
        <v>5.2</v>
      </c>
    </row>
    <row r="13" ht="35.1" customHeight="1" spans="1:2">
      <c r="A13" s="32" t="s">
        <v>917</v>
      </c>
      <c r="B13" s="33">
        <v>0</v>
      </c>
    </row>
    <row r="14" ht="35.1" customHeight="1" spans="1:2">
      <c r="A14" s="32" t="s">
        <v>918</v>
      </c>
      <c r="B14" s="33">
        <v>0.16</v>
      </c>
    </row>
  </sheetData>
  <mergeCells count="1">
    <mergeCell ref="A2:B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5" sqref="D5"/>
    </sheetView>
  </sheetViews>
  <sheetFormatPr defaultColWidth="9" defaultRowHeight="14.25" outlineLevelRow="4" outlineLevelCol="3"/>
  <cols>
    <col min="1" max="1" width="19.1333333333333" customWidth="1"/>
    <col min="3" max="3" width="21.25" customWidth="1"/>
    <col min="4" max="4" width="17.5" customWidth="1"/>
  </cols>
  <sheetData>
    <row r="1" customFormat="1" ht="24" customHeight="1" spans="1:2">
      <c r="A1" s="15" t="s">
        <v>919</v>
      </c>
      <c r="B1" s="16"/>
    </row>
    <row r="2" customFormat="1" ht="54" customHeight="1" spans="1:4">
      <c r="A2" s="14" t="s">
        <v>905</v>
      </c>
      <c r="B2" s="14"/>
      <c r="C2" s="14"/>
      <c r="D2" s="14"/>
    </row>
    <row r="3" customFormat="1" ht="21" customHeight="1" spans="1:4">
      <c r="A3" s="15"/>
      <c r="B3" s="16"/>
      <c r="D3" s="16" t="s">
        <v>889</v>
      </c>
    </row>
    <row r="4" ht="27.95" customHeight="1" spans="1:4">
      <c r="A4" s="30" t="s">
        <v>856</v>
      </c>
      <c r="B4" s="30" t="s">
        <v>780</v>
      </c>
      <c r="C4" s="30" t="s">
        <v>856</v>
      </c>
      <c r="D4" s="30" t="s">
        <v>780</v>
      </c>
    </row>
    <row r="5" ht="27.95" customHeight="1" spans="1:4">
      <c r="A5" s="30" t="s">
        <v>920</v>
      </c>
      <c r="B5" s="30">
        <v>5.85</v>
      </c>
      <c r="C5" s="30" t="s">
        <v>921</v>
      </c>
      <c r="D5" s="30">
        <v>5.2</v>
      </c>
    </row>
  </sheetData>
  <mergeCells count="1">
    <mergeCell ref="A2:D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M5" sqref="M5"/>
    </sheetView>
  </sheetViews>
  <sheetFormatPr defaultColWidth="9" defaultRowHeight="14.25" outlineLevelRow="5" outlineLevelCol="6"/>
  <cols>
    <col min="1" max="1" width="9.75" style="12" customWidth="1"/>
    <col min="2" max="2" width="10.3833333333333" style="12" customWidth="1"/>
    <col min="3" max="6" width="9" style="12"/>
    <col min="7" max="7" width="12.5" style="12" customWidth="1"/>
    <col min="8" max="16377" width="9" style="12"/>
  </cols>
  <sheetData>
    <row r="1" customFormat="1" ht="24" customHeight="1" spans="1:7">
      <c r="A1" s="13" t="s">
        <v>922</v>
      </c>
      <c r="B1" s="13"/>
      <c r="C1" s="13"/>
      <c r="D1" s="13"/>
      <c r="E1" s="13"/>
      <c r="F1" s="13"/>
      <c r="G1" s="13"/>
    </row>
    <row r="2" customFormat="1" ht="54" customHeight="1" spans="1:7">
      <c r="A2" s="14" t="s">
        <v>923</v>
      </c>
      <c r="B2" s="14"/>
      <c r="C2" s="14"/>
      <c r="D2" s="14"/>
      <c r="E2" s="14"/>
      <c r="F2" s="14"/>
      <c r="G2" s="14"/>
    </row>
    <row r="3" customFormat="1" ht="21" customHeight="1" spans="1:7">
      <c r="A3" s="15"/>
      <c r="B3" s="16"/>
      <c r="D3" s="16"/>
      <c r="G3" t="s">
        <v>15</v>
      </c>
    </row>
    <row r="4" s="12" customFormat="1" ht="27" customHeight="1" spans="1:7">
      <c r="A4" s="17" t="s">
        <v>924</v>
      </c>
      <c r="B4" s="18" t="s">
        <v>925</v>
      </c>
      <c r="C4" s="19" t="s">
        <v>926</v>
      </c>
      <c r="D4" s="20" t="s">
        <v>927</v>
      </c>
      <c r="E4" s="27"/>
      <c r="F4" s="28"/>
      <c r="G4" s="19" t="s">
        <v>928</v>
      </c>
    </row>
    <row r="5" s="12" customFormat="1" ht="33" customHeight="1" spans="1:7">
      <c r="A5" s="17"/>
      <c r="B5" s="21"/>
      <c r="C5" s="22"/>
      <c r="D5" s="23" t="s">
        <v>929</v>
      </c>
      <c r="E5" s="23" t="s">
        <v>930</v>
      </c>
      <c r="F5" s="23" t="s">
        <v>931</v>
      </c>
      <c r="G5" s="22"/>
    </row>
    <row r="6" s="12" customFormat="1" ht="32" customHeight="1" spans="1:7">
      <c r="A6" s="24" t="s">
        <v>890</v>
      </c>
      <c r="B6" s="25">
        <v>250.45</v>
      </c>
      <c r="C6" s="26">
        <v>0</v>
      </c>
      <c r="D6" s="26">
        <v>191.45</v>
      </c>
      <c r="E6" s="29">
        <v>20</v>
      </c>
      <c r="F6" s="26">
        <v>171.45</v>
      </c>
      <c r="G6" s="26">
        <v>59</v>
      </c>
    </row>
  </sheetData>
  <mergeCells count="7">
    <mergeCell ref="A1:G1"/>
    <mergeCell ref="A2:G2"/>
    <mergeCell ref="D4:F4"/>
    <mergeCell ref="A4:A5"/>
    <mergeCell ref="B4:B5"/>
    <mergeCell ref="C4:C5"/>
    <mergeCell ref="G4:G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workbookViewId="0">
      <pane ySplit="5" topLeftCell="A6" activePane="bottomLeft" state="frozen"/>
      <selection/>
      <selection pane="bottomLeft" activeCell="N4" sqref="N4"/>
    </sheetView>
  </sheetViews>
  <sheetFormatPr defaultColWidth="9" defaultRowHeight="14.25"/>
  <cols>
    <col min="4" max="4" width="21.1333333333333" customWidth="1"/>
    <col min="7" max="7" width="15.1333333333333" customWidth="1"/>
    <col min="8" max="8" width="15.75" customWidth="1"/>
    <col min="9" max="9" width="17" customWidth="1"/>
  </cols>
  <sheetData>
    <row r="1" s="1" customFormat="1" ht="14.3" customHeight="1" spans="1:12">
      <c r="A1" s="2" t="s">
        <v>932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3.15" customHeight="1" spans="1:13">
      <c r="A2" s="2"/>
      <c r="B2" s="2"/>
      <c r="C2" s="3" t="s">
        <v>933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1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11" t="s">
        <v>934</v>
      </c>
      <c r="L3" s="11"/>
    </row>
    <row r="4" s="1" customFormat="1" ht="33.6" customHeight="1" spans="1:13">
      <c r="A4" s="4" t="s">
        <v>935</v>
      </c>
      <c r="B4" s="4" t="s">
        <v>936</v>
      </c>
      <c r="C4" s="4" t="s">
        <v>937</v>
      </c>
      <c r="D4" s="4" t="s">
        <v>938</v>
      </c>
      <c r="E4" s="4" t="s">
        <v>939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940</v>
      </c>
      <c r="F5" s="4" t="s">
        <v>941</v>
      </c>
      <c r="G5" s="4" t="s">
        <v>942</v>
      </c>
      <c r="H5" s="4" t="s">
        <v>943</v>
      </c>
      <c r="I5" s="4" t="s">
        <v>944</v>
      </c>
      <c r="J5" s="4" t="s">
        <v>945</v>
      </c>
      <c r="K5" s="4" t="s">
        <v>946</v>
      </c>
      <c r="L5" s="4" t="s">
        <v>947</v>
      </c>
      <c r="M5" s="4" t="s">
        <v>7</v>
      </c>
    </row>
    <row r="6" s="1" customFormat="1" ht="18.1" customHeight="1" spans="1:13">
      <c r="A6" s="5" t="s">
        <v>948</v>
      </c>
      <c r="B6" s="5" t="s">
        <v>949</v>
      </c>
      <c r="C6" s="6">
        <f>C7+C18</f>
        <v>177.9657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="1" customFormat="1" ht="24.4" customHeight="1" spans="1:13">
      <c r="A7" s="8" t="s">
        <v>950</v>
      </c>
      <c r="B7" s="8" t="s">
        <v>951</v>
      </c>
      <c r="C7" s="9">
        <v>14.3357</v>
      </c>
      <c r="D7" s="8"/>
      <c r="E7" s="10" t="s">
        <v>952</v>
      </c>
      <c r="F7" s="10" t="s">
        <v>953</v>
      </c>
      <c r="G7" s="8" t="s">
        <v>954</v>
      </c>
      <c r="H7" s="8" t="s">
        <v>955</v>
      </c>
      <c r="I7" s="8" t="s">
        <v>956</v>
      </c>
      <c r="J7" s="8" t="s">
        <v>957</v>
      </c>
      <c r="K7" s="8" t="s">
        <v>958</v>
      </c>
      <c r="L7" s="8" t="s">
        <v>959</v>
      </c>
      <c r="M7" s="8"/>
    </row>
    <row r="8" s="1" customFormat="1" ht="24.4" customHeight="1" spans="1:13">
      <c r="A8" s="8"/>
      <c r="B8" s="8"/>
      <c r="C8" s="9"/>
      <c r="D8" s="8"/>
      <c r="E8" s="10"/>
      <c r="F8" s="10" t="s">
        <v>960</v>
      </c>
      <c r="G8" s="8" t="s">
        <v>961</v>
      </c>
      <c r="H8" s="8" t="s">
        <v>961</v>
      </c>
      <c r="I8" s="8"/>
      <c r="J8" s="8"/>
      <c r="K8" s="8" t="s">
        <v>961</v>
      </c>
      <c r="L8" s="8" t="s">
        <v>962</v>
      </c>
      <c r="M8" s="8"/>
    </row>
    <row r="9" s="1" customFormat="1" ht="24.4" customHeight="1" spans="1:13">
      <c r="A9" s="8"/>
      <c r="B9" s="8"/>
      <c r="C9" s="9"/>
      <c r="D9" s="8"/>
      <c r="E9" s="10"/>
      <c r="F9" s="10" t="s">
        <v>963</v>
      </c>
      <c r="G9" s="8" t="s">
        <v>961</v>
      </c>
      <c r="H9" s="8" t="s">
        <v>961</v>
      </c>
      <c r="I9" s="8"/>
      <c r="J9" s="8"/>
      <c r="K9" s="8" t="s">
        <v>961</v>
      </c>
      <c r="L9" s="8" t="s">
        <v>962</v>
      </c>
      <c r="M9" s="8"/>
    </row>
    <row r="10" s="1" customFormat="1" ht="24.4" customHeight="1" spans="1:13">
      <c r="A10" s="8"/>
      <c r="B10" s="8"/>
      <c r="C10" s="9"/>
      <c r="D10" s="8"/>
      <c r="E10" s="10" t="s">
        <v>964</v>
      </c>
      <c r="F10" s="10" t="s">
        <v>965</v>
      </c>
      <c r="G10" s="8" t="s">
        <v>966</v>
      </c>
      <c r="H10" s="8" t="s">
        <v>967</v>
      </c>
      <c r="I10" s="8" t="s">
        <v>968</v>
      </c>
      <c r="J10" s="8" t="s">
        <v>969</v>
      </c>
      <c r="K10" s="8" t="s">
        <v>970</v>
      </c>
      <c r="L10" s="8" t="s">
        <v>959</v>
      </c>
      <c r="M10" s="8"/>
    </row>
    <row r="11" s="1" customFormat="1" ht="24.4" customHeight="1" spans="1:13">
      <c r="A11" s="8"/>
      <c r="B11" s="8"/>
      <c r="C11" s="9"/>
      <c r="D11" s="8"/>
      <c r="E11" s="10"/>
      <c r="F11" s="10" t="s">
        <v>971</v>
      </c>
      <c r="G11" s="8" t="s">
        <v>972</v>
      </c>
      <c r="H11" s="8" t="s">
        <v>973</v>
      </c>
      <c r="I11" s="8" t="s">
        <v>973</v>
      </c>
      <c r="J11" s="8" t="s">
        <v>974</v>
      </c>
      <c r="K11" s="8" t="s">
        <v>958</v>
      </c>
      <c r="L11" s="8" t="s">
        <v>959</v>
      </c>
      <c r="M11" s="8"/>
    </row>
    <row r="12" s="1" customFormat="1" ht="24.4" customHeight="1" spans="1:13">
      <c r="A12" s="8"/>
      <c r="B12" s="8"/>
      <c r="C12" s="9"/>
      <c r="D12" s="8"/>
      <c r="E12" s="10"/>
      <c r="F12" s="10" t="s">
        <v>975</v>
      </c>
      <c r="G12" s="8" t="s">
        <v>976</v>
      </c>
      <c r="H12" s="8" t="s">
        <v>976</v>
      </c>
      <c r="I12" s="8" t="s">
        <v>976</v>
      </c>
      <c r="J12" s="8" t="s">
        <v>976</v>
      </c>
      <c r="K12" s="8" t="s">
        <v>976</v>
      </c>
      <c r="L12" s="8" t="s">
        <v>962</v>
      </c>
      <c r="M12" s="8"/>
    </row>
    <row r="13" s="1" customFormat="1" ht="24.4" customHeight="1" spans="1:13">
      <c r="A13" s="8"/>
      <c r="B13" s="8"/>
      <c r="C13" s="9"/>
      <c r="D13" s="8"/>
      <c r="E13" s="10" t="s">
        <v>977</v>
      </c>
      <c r="F13" s="10" t="s">
        <v>978</v>
      </c>
      <c r="G13" s="8" t="s">
        <v>961</v>
      </c>
      <c r="H13" s="8" t="s">
        <v>961</v>
      </c>
      <c r="I13" s="8"/>
      <c r="J13" s="8"/>
      <c r="K13" s="8" t="s">
        <v>961</v>
      </c>
      <c r="L13" s="8" t="s">
        <v>962</v>
      </c>
      <c r="M13" s="8"/>
    </row>
    <row r="14" s="1" customFormat="1" ht="29.3" customHeight="1" spans="1:13">
      <c r="A14" s="8"/>
      <c r="B14" s="8"/>
      <c r="C14" s="9"/>
      <c r="D14" s="8"/>
      <c r="E14" s="10"/>
      <c r="F14" s="10" t="s">
        <v>979</v>
      </c>
      <c r="G14" s="8" t="s">
        <v>980</v>
      </c>
      <c r="H14" s="8" t="s">
        <v>981</v>
      </c>
      <c r="I14" s="8" t="s">
        <v>982</v>
      </c>
      <c r="J14" s="8" t="s">
        <v>983</v>
      </c>
      <c r="K14" s="8" t="s">
        <v>982</v>
      </c>
      <c r="L14" s="8" t="s">
        <v>962</v>
      </c>
      <c r="M14" s="8"/>
    </row>
    <row r="15" s="1" customFormat="1" ht="24.4" customHeight="1" spans="1:13">
      <c r="A15" s="8"/>
      <c r="B15" s="8"/>
      <c r="C15" s="9"/>
      <c r="D15" s="8"/>
      <c r="E15" s="10"/>
      <c r="F15" s="10" t="s">
        <v>984</v>
      </c>
      <c r="G15" s="8" t="s">
        <v>961</v>
      </c>
      <c r="H15" s="8" t="s">
        <v>961</v>
      </c>
      <c r="I15" s="8"/>
      <c r="J15" s="8"/>
      <c r="K15" s="8" t="s">
        <v>961</v>
      </c>
      <c r="L15" s="8" t="s">
        <v>962</v>
      </c>
      <c r="M15" s="8"/>
    </row>
    <row r="16" s="1" customFormat="1" ht="39.65" customHeight="1" spans="1:13">
      <c r="A16" s="8"/>
      <c r="B16" s="8"/>
      <c r="C16" s="9"/>
      <c r="D16" s="8"/>
      <c r="E16" s="10"/>
      <c r="F16" s="10" t="s">
        <v>985</v>
      </c>
      <c r="G16" s="8" t="s">
        <v>986</v>
      </c>
      <c r="H16" s="8" t="s">
        <v>987</v>
      </c>
      <c r="I16" s="8" t="s">
        <v>988</v>
      </c>
      <c r="J16" s="8" t="s">
        <v>989</v>
      </c>
      <c r="K16" s="8" t="s">
        <v>988</v>
      </c>
      <c r="L16" s="8" t="s">
        <v>962</v>
      </c>
      <c r="M16" s="8"/>
    </row>
    <row r="17" s="1" customFormat="1" ht="24.4" customHeight="1" spans="1:13">
      <c r="A17" s="8"/>
      <c r="B17" s="8"/>
      <c r="C17" s="9"/>
      <c r="D17" s="8"/>
      <c r="E17" s="10" t="s">
        <v>990</v>
      </c>
      <c r="F17" s="10" t="s">
        <v>991</v>
      </c>
      <c r="G17" s="8" t="s">
        <v>992</v>
      </c>
      <c r="H17" s="8" t="s">
        <v>993</v>
      </c>
      <c r="I17" s="8" t="s">
        <v>993</v>
      </c>
      <c r="J17" s="8" t="s">
        <v>992</v>
      </c>
      <c r="K17" s="8" t="s">
        <v>958</v>
      </c>
      <c r="L17" s="8" t="s">
        <v>959</v>
      </c>
      <c r="M17" s="8"/>
    </row>
    <row r="18" s="1" customFormat="1" ht="29.3" customHeight="1" spans="1:13">
      <c r="A18" s="8" t="s">
        <v>950</v>
      </c>
      <c r="B18" s="8" t="s">
        <v>994</v>
      </c>
      <c r="C18" s="9">
        <v>163.63</v>
      </c>
      <c r="D18" s="8"/>
      <c r="E18" s="10" t="s">
        <v>952</v>
      </c>
      <c r="F18" s="10" t="s">
        <v>953</v>
      </c>
      <c r="G18" s="8" t="s">
        <v>957</v>
      </c>
      <c r="H18" s="8" t="s">
        <v>995</v>
      </c>
      <c r="I18" s="8" t="s">
        <v>957</v>
      </c>
      <c r="J18" s="8" t="s">
        <v>996</v>
      </c>
      <c r="K18" s="8" t="s">
        <v>995</v>
      </c>
      <c r="L18" s="8" t="s">
        <v>962</v>
      </c>
      <c r="M18" s="8"/>
    </row>
    <row r="19" s="1" customFormat="1" ht="24.4" customHeight="1" spans="1:13">
      <c r="A19" s="8"/>
      <c r="B19" s="8"/>
      <c r="C19" s="9"/>
      <c r="D19" s="8"/>
      <c r="E19" s="10"/>
      <c r="F19" s="10" t="s">
        <v>960</v>
      </c>
      <c r="G19" s="8" t="s">
        <v>961</v>
      </c>
      <c r="H19" s="8" t="s">
        <v>961</v>
      </c>
      <c r="I19" s="8"/>
      <c r="J19" s="8"/>
      <c r="K19" s="8" t="s">
        <v>961</v>
      </c>
      <c r="L19" s="8" t="s">
        <v>962</v>
      </c>
      <c r="M19" s="8"/>
    </row>
    <row r="20" s="1" customFormat="1" ht="24.4" customHeight="1" spans="1:13">
      <c r="A20" s="8"/>
      <c r="B20" s="8"/>
      <c r="C20" s="9"/>
      <c r="D20" s="8"/>
      <c r="E20" s="10"/>
      <c r="F20" s="10" t="s">
        <v>963</v>
      </c>
      <c r="G20" s="8" t="s">
        <v>961</v>
      </c>
      <c r="H20" s="8" t="s">
        <v>961</v>
      </c>
      <c r="I20" s="8"/>
      <c r="J20" s="8"/>
      <c r="K20" s="8" t="s">
        <v>961</v>
      </c>
      <c r="L20" s="8" t="s">
        <v>962</v>
      </c>
      <c r="M20" s="8"/>
    </row>
    <row r="21" s="1" customFormat="1" ht="29.3" customHeight="1" spans="1:13">
      <c r="A21" s="8"/>
      <c r="B21" s="8"/>
      <c r="C21" s="9"/>
      <c r="D21" s="8"/>
      <c r="E21" s="10" t="s">
        <v>964</v>
      </c>
      <c r="F21" s="10" t="s">
        <v>965</v>
      </c>
      <c r="G21" s="8" t="s">
        <v>997</v>
      </c>
      <c r="H21" s="8" t="s">
        <v>998</v>
      </c>
      <c r="I21" s="8" t="s">
        <v>999</v>
      </c>
      <c r="J21" s="8" t="s">
        <v>1000</v>
      </c>
      <c r="K21" s="8" t="s">
        <v>1001</v>
      </c>
      <c r="L21" s="8" t="s">
        <v>959</v>
      </c>
      <c r="M21" s="8"/>
    </row>
    <row r="22" s="1" customFormat="1" ht="29.3" customHeight="1" spans="1:13">
      <c r="A22" s="8"/>
      <c r="B22" s="8"/>
      <c r="C22" s="9"/>
      <c r="D22" s="8"/>
      <c r="E22" s="10"/>
      <c r="F22" s="10"/>
      <c r="G22" s="8" t="s">
        <v>1002</v>
      </c>
      <c r="H22" s="8" t="s">
        <v>1003</v>
      </c>
      <c r="I22" s="8" t="s">
        <v>1004</v>
      </c>
      <c r="J22" s="8" t="s">
        <v>1005</v>
      </c>
      <c r="K22" s="8" t="s">
        <v>1001</v>
      </c>
      <c r="L22" s="8" t="s">
        <v>959</v>
      </c>
      <c r="M22" s="8"/>
    </row>
    <row r="23" s="1" customFormat="1" ht="24.4" customHeight="1" spans="1:13">
      <c r="A23" s="8"/>
      <c r="B23" s="8"/>
      <c r="C23" s="9"/>
      <c r="D23" s="8"/>
      <c r="E23" s="10"/>
      <c r="F23" s="10" t="s">
        <v>971</v>
      </c>
      <c r="G23" s="8" t="s">
        <v>1006</v>
      </c>
      <c r="H23" s="8" t="s">
        <v>1007</v>
      </c>
      <c r="I23" s="8" t="s">
        <v>1006</v>
      </c>
      <c r="J23" s="8" t="s">
        <v>1008</v>
      </c>
      <c r="K23" s="8" t="s">
        <v>1001</v>
      </c>
      <c r="L23" s="8" t="s">
        <v>959</v>
      </c>
      <c r="M23" s="8"/>
    </row>
    <row r="24" s="1" customFormat="1" ht="24.4" customHeight="1" spans="1:13">
      <c r="A24" s="8"/>
      <c r="B24" s="8"/>
      <c r="C24" s="9"/>
      <c r="D24" s="8"/>
      <c r="E24" s="10"/>
      <c r="F24" s="10"/>
      <c r="G24" s="8" t="s">
        <v>1009</v>
      </c>
      <c r="H24" s="8" t="s">
        <v>1010</v>
      </c>
      <c r="I24" s="8" t="s">
        <v>1009</v>
      </c>
      <c r="J24" s="8" t="s">
        <v>1011</v>
      </c>
      <c r="K24" s="8" t="s">
        <v>1001</v>
      </c>
      <c r="L24" s="8" t="s">
        <v>959</v>
      </c>
      <c r="M24" s="8"/>
    </row>
    <row r="25" s="1" customFormat="1" ht="24.4" customHeight="1" spans="1:13">
      <c r="A25" s="8"/>
      <c r="B25" s="8"/>
      <c r="C25" s="9"/>
      <c r="D25" s="8"/>
      <c r="E25" s="10"/>
      <c r="F25" s="10" t="s">
        <v>975</v>
      </c>
      <c r="G25" s="8" t="s">
        <v>1012</v>
      </c>
      <c r="H25" s="8" t="s">
        <v>1013</v>
      </c>
      <c r="I25" s="8" t="s">
        <v>1012</v>
      </c>
      <c r="J25" s="8" t="s">
        <v>1012</v>
      </c>
      <c r="K25" s="8" t="s">
        <v>1012</v>
      </c>
      <c r="L25" s="8" t="s">
        <v>959</v>
      </c>
      <c r="M25" s="8"/>
    </row>
    <row r="26" s="1" customFormat="1" ht="24.4" customHeight="1" spans="1:13">
      <c r="A26" s="8"/>
      <c r="B26" s="8"/>
      <c r="C26" s="9"/>
      <c r="D26" s="8"/>
      <c r="E26" s="10" t="s">
        <v>977</v>
      </c>
      <c r="F26" s="10" t="s">
        <v>978</v>
      </c>
      <c r="G26" s="8" t="s">
        <v>961</v>
      </c>
      <c r="H26" s="8" t="s">
        <v>961</v>
      </c>
      <c r="I26" s="8"/>
      <c r="J26" s="8"/>
      <c r="K26" s="8" t="s">
        <v>961</v>
      </c>
      <c r="L26" s="8" t="s">
        <v>962</v>
      </c>
      <c r="M26" s="8"/>
    </row>
    <row r="27" s="1" customFormat="1" ht="24.4" customHeight="1" spans="1:13">
      <c r="A27" s="8"/>
      <c r="B27" s="8"/>
      <c r="C27" s="9"/>
      <c r="D27" s="8"/>
      <c r="E27" s="10"/>
      <c r="F27" s="10" t="s">
        <v>979</v>
      </c>
      <c r="G27" s="8" t="s">
        <v>1014</v>
      </c>
      <c r="H27" s="8" t="s">
        <v>1013</v>
      </c>
      <c r="I27" s="8" t="s">
        <v>1014</v>
      </c>
      <c r="J27" s="8" t="s">
        <v>1015</v>
      </c>
      <c r="K27" s="8" t="s">
        <v>1001</v>
      </c>
      <c r="L27" s="8" t="s">
        <v>959</v>
      </c>
      <c r="M27" s="8"/>
    </row>
    <row r="28" s="1" customFormat="1" ht="24.4" customHeight="1" spans="1:13">
      <c r="A28" s="8"/>
      <c r="B28" s="8"/>
      <c r="C28" s="9"/>
      <c r="D28" s="8"/>
      <c r="E28" s="10"/>
      <c r="F28" s="10" t="s">
        <v>984</v>
      </c>
      <c r="G28" s="8" t="s">
        <v>961</v>
      </c>
      <c r="H28" s="8" t="s">
        <v>961</v>
      </c>
      <c r="I28" s="8"/>
      <c r="J28" s="8"/>
      <c r="K28" s="8" t="s">
        <v>961</v>
      </c>
      <c r="L28" s="8" t="s">
        <v>962</v>
      </c>
      <c r="M28" s="8"/>
    </row>
    <row r="29" s="1" customFormat="1" ht="29.3" customHeight="1" spans="1:13">
      <c r="A29" s="8"/>
      <c r="B29" s="8"/>
      <c r="C29" s="9"/>
      <c r="D29" s="8"/>
      <c r="E29" s="10"/>
      <c r="F29" s="10" t="s">
        <v>985</v>
      </c>
      <c r="G29" s="8" t="s">
        <v>1016</v>
      </c>
      <c r="H29" s="8" t="s">
        <v>1017</v>
      </c>
      <c r="I29" s="8" t="s">
        <v>1018</v>
      </c>
      <c r="J29" s="8" t="s">
        <v>1019</v>
      </c>
      <c r="K29" s="8" t="s">
        <v>1017</v>
      </c>
      <c r="L29" s="8" t="s">
        <v>962</v>
      </c>
      <c r="M29" s="8"/>
    </row>
    <row r="30" s="1" customFormat="1" ht="24.4" customHeight="1" spans="1:13">
      <c r="A30" s="8"/>
      <c r="B30" s="8"/>
      <c r="C30" s="9"/>
      <c r="D30" s="8"/>
      <c r="E30" s="10" t="s">
        <v>990</v>
      </c>
      <c r="F30" s="10" t="s">
        <v>991</v>
      </c>
      <c r="G30" s="8" t="s">
        <v>992</v>
      </c>
      <c r="H30" s="8" t="s">
        <v>1020</v>
      </c>
      <c r="I30" s="8" t="s">
        <v>992</v>
      </c>
      <c r="J30" s="8" t="s">
        <v>1021</v>
      </c>
      <c r="K30" s="8" t="s">
        <v>1001</v>
      </c>
      <c r="L30" s="8" t="s">
        <v>959</v>
      </c>
      <c r="M30" s="8"/>
    </row>
    <row r="31" s="1" customFormat="1" ht="18.1" customHeight="1" spans="1:13">
      <c r="A31" s="5" t="s">
        <v>1022</v>
      </c>
      <c r="B31" s="5" t="s">
        <v>1023</v>
      </c>
      <c r="C31" s="6">
        <v>380.86</v>
      </c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="1" customFormat="1" ht="39.65" customHeight="1" spans="1:13">
      <c r="A32" s="8" t="s">
        <v>1024</v>
      </c>
      <c r="B32" s="8" t="s">
        <v>1025</v>
      </c>
      <c r="C32" s="9">
        <v>380.86</v>
      </c>
      <c r="D32" s="8"/>
      <c r="E32" s="10" t="s">
        <v>952</v>
      </c>
      <c r="F32" s="10" t="s">
        <v>953</v>
      </c>
      <c r="G32" s="8" t="s">
        <v>1026</v>
      </c>
      <c r="H32" s="8" t="s">
        <v>1007</v>
      </c>
      <c r="I32" s="8" t="s">
        <v>1027</v>
      </c>
      <c r="J32" s="8" t="s">
        <v>1028</v>
      </c>
      <c r="K32" s="8" t="s">
        <v>1001</v>
      </c>
      <c r="L32" s="8" t="s">
        <v>962</v>
      </c>
      <c r="M32" s="8"/>
    </row>
    <row r="33" s="1" customFormat="1" ht="24.4" customHeight="1" spans="1:13">
      <c r="A33" s="8"/>
      <c r="B33" s="8"/>
      <c r="C33" s="9"/>
      <c r="D33" s="8"/>
      <c r="E33" s="10"/>
      <c r="F33" s="10" t="s">
        <v>960</v>
      </c>
      <c r="G33" s="8"/>
      <c r="H33" s="8"/>
      <c r="I33" s="8"/>
      <c r="J33" s="8"/>
      <c r="K33" s="8"/>
      <c r="L33" s="8"/>
      <c r="M33" s="8"/>
    </row>
    <row r="34" s="1" customFormat="1" ht="24.4" customHeight="1" spans="1:13">
      <c r="A34" s="8"/>
      <c r="B34" s="8"/>
      <c r="C34" s="9"/>
      <c r="D34" s="8"/>
      <c r="E34" s="10"/>
      <c r="F34" s="10" t="s">
        <v>963</v>
      </c>
      <c r="G34" s="8"/>
      <c r="H34" s="8"/>
      <c r="I34" s="8"/>
      <c r="J34" s="8"/>
      <c r="K34" s="8"/>
      <c r="L34" s="8"/>
      <c r="M34" s="8"/>
    </row>
    <row r="35" s="1" customFormat="1" ht="24.4" customHeight="1" spans="1:13">
      <c r="A35" s="8"/>
      <c r="B35" s="8"/>
      <c r="C35" s="9"/>
      <c r="D35" s="8"/>
      <c r="E35" s="10" t="s">
        <v>964</v>
      </c>
      <c r="F35" s="10" t="s">
        <v>965</v>
      </c>
      <c r="G35" s="8" t="s">
        <v>1029</v>
      </c>
      <c r="H35" s="8" t="s">
        <v>1030</v>
      </c>
      <c r="I35" s="8" t="s">
        <v>1031</v>
      </c>
      <c r="J35" s="8" t="s">
        <v>961</v>
      </c>
      <c r="K35" s="8" t="s">
        <v>970</v>
      </c>
      <c r="L35" s="8" t="s">
        <v>959</v>
      </c>
      <c r="M35" s="8"/>
    </row>
    <row r="36" s="1" customFormat="1" ht="24.4" customHeight="1" spans="1:13">
      <c r="A36" s="8"/>
      <c r="B36" s="8"/>
      <c r="C36" s="9"/>
      <c r="D36" s="8"/>
      <c r="E36" s="10"/>
      <c r="F36" s="10" t="s">
        <v>971</v>
      </c>
      <c r="G36" s="8" t="s">
        <v>1032</v>
      </c>
      <c r="H36" s="8" t="s">
        <v>1007</v>
      </c>
      <c r="I36" s="8" t="s">
        <v>1033</v>
      </c>
      <c r="J36" s="8" t="s">
        <v>1034</v>
      </c>
      <c r="K36" s="8" t="s">
        <v>1001</v>
      </c>
      <c r="L36" s="8" t="s">
        <v>959</v>
      </c>
      <c r="M36" s="8"/>
    </row>
    <row r="37" s="1" customFormat="1" ht="24.4" customHeight="1" spans="1:13">
      <c r="A37" s="8"/>
      <c r="B37" s="8"/>
      <c r="C37" s="9"/>
      <c r="D37" s="8"/>
      <c r="E37" s="10"/>
      <c r="F37" s="10" t="s">
        <v>975</v>
      </c>
      <c r="G37" s="8" t="s">
        <v>1035</v>
      </c>
      <c r="H37" s="8" t="s">
        <v>1036</v>
      </c>
      <c r="I37" s="8" t="s">
        <v>976</v>
      </c>
      <c r="J37" s="8" t="s">
        <v>961</v>
      </c>
      <c r="K37" s="8" t="s">
        <v>1037</v>
      </c>
      <c r="L37" s="8" t="s">
        <v>959</v>
      </c>
      <c r="M37" s="8"/>
    </row>
    <row r="38" s="1" customFormat="1" ht="24.4" customHeight="1" spans="1:13">
      <c r="A38" s="8"/>
      <c r="B38" s="8"/>
      <c r="C38" s="9"/>
      <c r="D38" s="8"/>
      <c r="E38" s="10" t="s">
        <v>977</v>
      </c>
      <c r="F38" s="10" t="s">
        <v>978</v>
      </c>
      <c r="G38" s="8"/>
      <c r="H38" s="8"/>
      <c r="I38" s="8"/>
      <c r="J38" s="8"/>
      <c r="K38" s="8"/>
      <c r="L38" s="8"/>
      <c r="M38" s="8"/>
    </row>
    <row r="39" s="1" customFormat="1" ht="24.4" customHeight="1" spans="1:13">
      <c r="A39" s="8"/>
      <c r="B39" s="8"/>
      <c r="C39" s="9"/>
      <c r="D39" s="8"/>
      <c r="E39" s="10"/>
      <c r="F39" s="10" t="s">
        <v>979</v>
      </c>
      <c r="G39" s="8" t="s">
        <v>1038</v>
      </c>
      <c r="H39" s="8" t="s">
        <v>1007</v>
      </c>
      <c r="I39" s="8" t="s">
        <v>1039</v>
      </c>
      <c r="J39" s="8" t="s">
        <v>961</v>
      </c>
      <c r="K39" s="8" t="s">
        <v>1001</v>
      </c>
      <c r="L39" s="8" t="s">
        <v>962</v>
      </c>
      <c r="M39" s="8"/>
    </row>
    <row r="40" s="1" customFormat="1" ht="24.4" customHeight="1" spans="1:13">
      <c r="A40" s="8"/>
      <c r="B40" s="8"/>
      <c r="C40" s="9"/>
      <c r="D40" s="8"/>
      <c r="E40" s="10"/>
      <c r="F40" s="10" t="s">
        <v>984</v>
      </c>
      <c r="G40" s="8"/>
      <c r="H40" s="8"/>
      <c r="I40" s="8"/>
      <c r="J40" s="8"/>
      <c r="K40" s="8"/>
      <c r="L40" s="8"/>
      <c r="M40" s="8"/>
    </row>
    <row r="41" s="1" customFormat="1" ht="24.4" customHeight="1" spans="1:13">
      <c r="A41" s="8"/>
      <c r="B41" s="8"/>
      <c r="C41" s="9"/>
      <c r="D41" s="8"/>
      <c r="E41" s="10"/>
      <c r="F41" s="10" t="s">
        <v>985</v>
      </c>
      <c r="G41" s="8"/>
      <c r="H41" s="8"/>
      <c r="I41" s="8"/>
      <c r="J41" s="8"/>
      <c r="K41" s="8"/>
      <c r="L41" s="8"/>
      <c r="M41" s="8"/>
    </row>
    <row r="42" s="1" customFormat="1" ht="24.4" customHeight="1" spans="1:13">
      <c r="A42" s="8"/>
      <c r="B42" s="8"/>
      <c r="C42" s="9"/>
      <c r="D42" s="8"/>
      <c r="E42" s="10" t="s">
        <v>990</v>
      </c>
      <c r="F42" s="10" t="s">
        <v>991</v>
      </c>
      <c r="G42" s="8" t="s">
        <v>1040</v>
      </c>
      <c r="H42" s="8" t="s">
        <v>1007</v>
      </c>
      <c r="I42" s="8" t="s">
        <v>1041</v>
      </c>
      <c r="J42" s="8" t="s">
        <v>1042</v>
      </c>
      <c r="K42" s="8" t="s">
        <v>1001</v>
      </c>
      <c r="L42" s="8" t="s">
        <v>962</v>
      </c>
      <c r="M42" s="8"/>
    </row>
    <row r="43" s="1" customFormat="1" ht="18.1" customHeight="1" spans="1:13">
      <c r="A43" s="5" t="s">
        <v>1043</v>
      </c>
      <c r="B43" s="5" t="s">
        <v>1044</v>
      </c>
      <c r="C43" s="6">
        <v>2217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="1" customFormat="1" ht="24.4" customHeight="1" spans="1:13">
      <c r="A44" s="8" t="s">
        <v>1045</v>
      </c>
      <c r="B44" s="8" t="s">
        <v>1046</v>
      </c>
      <c r="C44" s="9">
        <v>2217</v>
      </c>
      <c r="D44" s="8"/>
      <c r="E44" s="10" t="s">
        <v>952</v>
      </c>
      <c r="F44" s="10" t="s">
        <v>953</v>
      </c>
      <c r="G44" s="8" t="s">
        <v>1047</v>
      </c>
      <c r="H44" s="8" t="s">
        <v>1048</v>
      </c>
      <c r="I44" s="8" t="s">
        <v>1048</v>
      </c>
      <c r="J44" s="8" t="s">
        <v>1049</v>
      </c>
      <c r="K44" s="8" t="s">
        <v>1050</v>
      </c>
      <c r="L44" s="8" t="s">
        <v>959</v>
      </c>
      <c r="M44" s="8"/>
    </row>
    <row r="45" s="1" customFormat="1" ht="24.4" customHeight="1" spans="1:13">
      <c r="A45" s="8"/>
      <c r="B45" s="8"/>
      <c r="C45" s="9"/>
      <c r="D45" s="8"/>
      <c r="E45" s="10"/>
      <c r="F45" s="10" t="s">
        <v>960</v>
      </c>
      <c r="G45" s="8"/>
      <c r="H45" s="8"/>
      <c r="I45" s="8"/>
      <c r="J45" s="8"/>
      <c r="K45" s="8"/>
      <c r="L45" s="8"/>
      <c r="M45" s="8"/>
    </row>
    <row r="46" s="1" customFormat="1" ht="24.4" customHeight="1" spans="1:13">
      <c r="A46" s="8"/>
      <c r="B46" s="8"/>
      <c r="C46" s="9"/>
      <c r="D46" s="8"/>
      <c r="E46" s="10"/>
      <c r="F46" s="10" t="s">
        <v>963</v>
      </c>
      <c r="G46" s="8"/>
      <c r="H46" s="8"/>
      <c r="I46" s="8"/>
      <c r="J46" s="8"/>
      <c r="K46" s="8"/>
      <c r="L46" s="8"/>
      <c r="M46" s="8"/>
    </row>
    <row r="47" s="1" customFormat="1" ht="24.4" customHeight="1" spans="1:13">
      <c r="A47" s="8"/>
      <c r="B47" s="8"/>
      <c r="C47" s="9"/>
      <c r="D47" s="8"/>
      <c r="E47" s="10" t="s">
        <v>964</v>
      </c>
      <c r="F47" s="10" t="s">
        <v>965</v>
      </c>
      <c r="G47" s="8" t="s">
        <v>1051</v>
      </c>
      <c r="H47" s="8" t="s">
        <v>1052</v>
      </c>
      <c r="I47" s="8" t="s">
        <v>1052</v>
      </c>
      <c r="J47" s="8" t="s">
        <v>1053</v>
      </c>
      <c r="K47" s="8" t="s">
        <v>1054</v>
      </c>
      <c r="L47" s="8" t="s">
        <v>959</v>
      </c>
      <c r="M47" s="8"/>
    </row>
    <row r="48" s="1" customFormat="1" ht="24.4" customHeight="1" spans="1:13">
      <c r="A48" s="8"/>
      <c r="B48" s="8"/>
      <c r="C48" s="9"/>
      <c r="D48" s="8"/>
      <c r="E48" s="10"/>
      <c r="F48" s="10" t="s">
        <v>971</v>
      </c>
      <c r="G48" s="8" t="s">
        <v>1055</v>
      </c>
      <c r="H48" s="8" t="s">
        <v>1055</v>
      </c>
      <c r="I48" s="8" t="s">
        <v>993</v>
      </c>
      <c r="J48" s="8" t="s">
        <v>972</v>
      </c>
      <c r="K48" s="8" t="s">
        <v>958</v>
      </c>
      <c r="L48" s="8" t="s">
        <v>959</v>
      </c>
      <c r="M48" s="8"/>
    </row>
    <row r="49" s="1" customFormat="1" ht="24.4" customHeight="1" spans="1:13">
      <c r="A49" s="8"/>
      <c r="B49" s="8"/>
      <c r="C49" s="9"/>
      <c r="D49" s="8"/>
      <c r="E49" s="10"/>
      <c r="F49" s="10" t="s">
        <v>975</v>
      </c>
      <c r="G49" s="8" t="s">
        <v>1056</v>
      </c>
      <c r="H49" s="8" t="s">
        <v>1056</v>
      </c>
      <c r="I49" s="8" t="s">
        <v>993</v>
      </c>
      <c r="J49" s="8" t="s">
        <v>1057</v>
      </c>
      <c r="K49" s="8" t="s">
        <v>958</v>
      </c>
      <c r="L49" s="8" t="s">
        <v>959</v>
      </c>
      <c r="M49" s="8"/>
    </row>
    <row r="50" s="1" customFormat="1" ht="24.4" customHeight="1" spans="1:13">
      <c r="A50" s="8"/>
      <c r="B50" s="8"/>
      <c r="C50" s="9"/>
      <c r="D50" s="8"/>
      <c r="E50" s="10" t="s">
        <v>977</v>
      </c>
      <c r="F50" s="10" t="s">
        <v>978</v>
      </c>
      <c r="G50" s="8"/>
      <c r="H50" s="8"/>
      <c r="I50" s="8"/>
      <c r="J50" s="8"/>
      <c r="K50" s="8"/>
      <c r="L50" s="8"/>
      <c r="M50" s="8"/>
    </row>
    <row r="51" s="1" customFormat="1" ht="24.4" customHeight="1" spans="1:13">
      <c r="A51" s="8"/>
      <c r="B51" s="8"/>
      <c r="C51" s="9"/>
      <c r="D51" s="8"/>
      <c r="E51" s="10"/>
      <c r="F51" s="10" t="s">
        <v>979</v>
      </c>
      <c r="G51" s="8" t="s">
        <v>1058</v>
      </c>
      <c r="H51" s="8" t="s">
        <v>1059</v>
      </c>
      <c r="I51" s="8" t="s">
        <v>1059</v>
      </c>
      <c r="J51" s="8" t="s">
        <v>1060</v>
      </c>
      <c r="K51" s="8" t="s">
        <v>970</v>
      </c>
      <c r="L51" s="8" t="s">
        <v>959</v>
      </c>
      <c r="M51" s="8"/>
    </row>
    <row r="52" s="1" customFormat="1" ht="24.4" customHeight="1" spans="1:13">
      <c r="A52" s="8"/>
      <c r="B52" s="8"/>
      <c r="C52" s="9"/>
      <c r="D52" s="8"/>
      <c r="E52" s="10"/>
      <c r="F52" s="10" t="s">
        <v>984</v>
      </c>
      <c r="G52" s="8" t="s">
        <v>1061</v>
      </c>
      <c r="H52" s="8" t="s">
        <v>1061</v>
      </c>
      <c r="I52" s="8" t="s">
        <v>1062</v>
      </c>
      <c r="J52" s="8" t="s">
        <v>1063</v>
      </c>
      <c r="K52" s="8" t="s">
        <v>1064</v>
      </c>
      <c r="L52" s="8" t="s">
        <v>962</v>
      </c>
      <c r="M52" s="8"/>
    </row>
    <row r="53" s="1" customFormat="1" ht="24.4" customHeight="1" spans="1:13">
      <c r="A53" s="8"/>
      <c r="B53" s="8"/>
      <c r="C53" s="9"/>
      <c r="D53" s="8"/>
      <c r="E53" s="10"/>
      <c r="F53" s="10" t="s">
        <v>985</v>
      </c>
      <c r="G53" s="8"/>
      <c r="H53" s="8"/>
      <c r="I53" s="8"/>
      <c r="J53" s="8"/>
      <c r="K53" s="8"/>
      <c r="L53" s="8"/>
      <c r="M53" s="8"/>
    </row>
    <row r="54" s="1" customFormat="1" ht="24.4" customHeight="1" spans="1:13">
      <c r="A54" s="8"/>
      <c r="B54" s="8"/>
      <c r="C54" s="9"/>
      <c r="D54" s="8"/>
      <c r="E54" s="10" t="s">
        <v>990</v>
      </c>
      <c r="F54" s="10" t="s">
        <v>991</v>
      </c>
      <c r="G54" s="8" t="s">
        <v>1065</v>
      </c>
      <c r="H54" s="8" t="s">
        <v>993</v>
      </c>
      <c r="I54" s="8" t="s">
        <v>1066</v>
      </c>
      <c r="J54" s="8" t="s">
        <v>1040</v>
      </c>
      <c r="K54" s="8" t="s">
        <v>958</v>
      </c>
      <c r="L54" s="8" t="s">
        <v>959</v>
      </c>
      <c r="M54" s="8"/>
    </row>
    <row r="55" s="1" customFormat="1" ht="18.1" customHeight="1" spans="1:13">
      <c r="A55" s="5" t="s">
        <v>1067</v>
      </c>
      <c r="B55" s="5" t="s">
        <v>1068</v>
      </c>
      <c r="C55" s="6">
        <v>1019</v>
      </c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="1" customFormat="1" ht="39.65" customHeight="1" spans="1:13">
      <c r="A56" s="8" t="s">
        <v>1069</v>
      </c>
      <c r="B56" s="8" t="s">
        <v>1070</v>
      </c>
      <c r="C56" s="9">
        <v>1019</v>
      </c>
      <c r="D56" s="8"/>
      <c r="E56" s="10" t="s">
        <v>952</v>
      </c>
      <c r="F56" s="10" t="s">
        <v>953</v>
      </c>
      <c r="G56" s="8" t="s">
        <v>1071</v>
      </c>
      <c r="H56" s="8" t="s">
        <v>1072</v>
      </c>
      <c r="I56" s="8" t="s">
        <v>1073</v>
      </c>
      <c r="J56" s="8"/>
      <c r="K56" s="8" t="s">
        <v>1050</v>
      </c>
      <c r="L56" s="8" t="s">
        <v>1074</v>
      </c>
      <c r="M56" s="8"/>
    </row>
    <row r="57" s="1" customFormat="1" ht="29.3" customHeight="1" spans="1:13">
      <c r="A57" s="8"/>
      <c r="B57" s="8"/>
      <c r="C57" s="9"/>
      <c r="D57" s="8"/>
      <c r="E57" s="10"/>
      <c r="F57" s="10"/>
      <c r="G57" s="8" t="s">
        <v>1075</v>
      </c>
      <c r="H57" s="8" t="s">
        <v>1076</v>
      </c>
      <c r="I57" s="8" t="s">
        <v>1077</v>
      </c>
      <c r="J57" s="8"/>
      <c r="K57" s="8" t="s">
        <v>1050</v>
      </c>
      <c r="L57" s="8" t="s">
        <v>1074</v>
      </c>
      <c r="M57" s="8"/>
    </row>
    <row r="58" s="1" customFormat="1" ht="24.4" customHeight="1" spans="1:13">
      <c r="A58" s="8"/>
      <c r="B58" s="8"/>
      <c r="C58" s="9"/>
      <c r="D58" s="8"/>
      <c r="E58" s="10"/>
      <c r="F58" s="10"/>
      <c r="G58" s="8" t="s">
        <v>1078</v>
      </c>
      <c r="H58" s="8" t="s">
        <v>1079</v>
      </c>
      <c r="I58" s="8" t="s">
        <v>1080</v>
      </c>
      <c r="J58" s="8"/>
      <c r="K58" s="8" t="s">
        <v>1050</v>
      </c>
      <c r="L58" s="8" t="s">
        <v>1074</v>
      </c>
      <c r="M58" s="8"/>
    </row>
    <row r="59" s="1" customFormat="1" ht="24.4" customHeight="1" spans="1:13">
      <c r="A59" s="8"/>
      <c r="B59" s="8"/>
      <c r="C59" s="9"/>
      <c r="D59" s="8"/>
      <c r="E59" s="10"/>
      <c r="F59" s="10" t="s">
        <v>960</v>
      </c>
      <c r="G59" s="8"/>
      <c r="H59" s="8"/>
      <c r="I59" s="8"/>
      <c r="J59" s="8"/>
      <c r="K59" s="8"/>
      <c r="L59" s="8"/>
      <c r="M59" s="8"/>
    </row>
    <row r="60" s="1" customFormat="1" ht="24.4" customHeight="1" spans="1:13">
      <c r="A60" s="8"/>
      <c r="B60" s="8"/>
      <c r="C60" s="9"/>
      <c r="D60" s="8"/>
      <c r="E60" s="10"/>
      <c r="F60" s="10" t="s">
        <v>963</v>
      </c>
      <c r="G60" s="8"/>
      <c r="H60" s="8"/>
      <c r="I60" s="8"/>
      <c r="J60" s="8"/>
      <c r="K60" s="8"/>
      <c r="L60" s="8"/>
      <c r="M60" s="8"/>
    </row>
    <row r="61" s="1" customFormat="1" ht="24.4" customHeight="1" spans="1:13">
      <c r="A61" s="8"/>
      <c r="B61" s="8"/>
      <c r="C61" s="9"/>
      <c r="D61" s="8"/>
      <c r="E61" s="10" t="s">
        <v>964</v>
      </c>
      <c r="F61" s="10" t="s">
        <v>965</v>
      </c>
      <c r="G61" s="8" t="s">
        <v>1081</v>
      </c>
      <c r="H61" s="8" t="s">
        <v>1082</v>
      </c>
      <c r="I61" s="8" t="s">
        <v>1083</v>
      </c>
      <c r="J61" s="8"/>
      <c r="K61" s="8" t="s">
        <v>1084</v>
      </c>
      <c r="L61" s="8" t="s">
        <v>1074</v>
      </c>
      <c r="M61" s="8"/>
    </row>
    <row r="62" s="1" customFormat="1" ht="29.3" customHeight="1" spans="1:13">
      <c r="A62" s="8"/>
      <c r="B62" s="8"/>
      <c r="C62" s="9"/>
      <c r="D62" s="8"/>
      <c r="E62" s="10"/>
      <c r="F62" s="10"/>
      <c r="G62" s="8" t="s">
        <v>1085</v>
      </c>
      <c r="H62" s="8" t="s">
        <v>1086</v>
      </c>
      <c r="I62" s="8" t="s">
        <v>1087</v>
      </c>
      <c r="J62" s="8"/>
      <c r="K62" s="8" t="s">
        <v>1088</v>
      </c>
      <c r="L62" s="8" t="s">
        <v>1074</v>
      </c>
      <c r="M62" s="8"/>
    </row>
    <row r="63" s="1" customFormat="1" ht="39.65" customHeight="1" spans="1:13">
      <c r="A63" s="8"/>
      <c r="B63" s="8"/>
      <c r="C63" s="9"/>
      <c r="D63" s="8"/>
      <c r="E63" s="10"/>
      <c r="F63" s="10" t="s">
        <v>971</v>
      </c>
      <c r="G63" s="8" t="s">
        <v>1089</v>
      </c>
      <c r="H63" s="8" t="s">
        <v>1090</v>
      </c>
      <c r="I63" s="8" t="s">
        <v>1091</v>
      </c>
      <c r="J63" s="8"/>
      <c r="K63" s="8" t="s">
        <v>1092</v>
      </c>
      <c r="L63" s="8" t="s">
        <v>1074</v>
      </c>
      <c r="M63" s="8"/>
    </row>
    <row r="64" s="1" customFormat="1" ht="24.4" customHeight="1" spans="1:13">
      <c r="A64" s="8"/>
      <c r="B64" s="8"/>
      <c r="C64" s="9"/>
      <c r="D64" s="8"/>
      <c r="E64" s="10"/>
      <c r="F64" s="10" t="s">
        <v>975</v>
      </c>
      <c r="G64" s="8" t="s">
        <v>1093</v>
      </c>
      <c r="H64" s="8" t="s">
        <v>1094</v>
      </c>
      <c r="I64" s="8" t="s">
        <v>1095</v>
      </c>
      <c r="J64" s="8"/>
      <c r="K64" s="8" t="s">
        <v>1036</v>
      </c>
      <c r="L64" s="8" t="s">
        <v>1074</v>
      </c>
      <c r="M64" s="8"/>
    </row>
    <row r="65" s="1" customFormat="1" ht="24.4" customHeight="1" spans="1:13">
      <c r="A65" s="8"/>
      <c r="B65" s="8"/>
      <c r="C65" s="9"/>
      <c r="D65" s="8"/>
      <c r="E65" s="10" t="s">
        <v>977</v>
      </c>
      <c r="F65" s="10" t="s">
        <v>978</v>
      </c>
      <c r="G65" s="8" t="s">
        <v>1096</v>
      </c>
      <c r="H65" s="8" t="s">
        <v>1097</v>
      </c>
      <c r="I65" s="8" t="s">
        <v>1098</v>
      </c>
      <c r="J65" s="8"/>
      <c r="K65" s="8" t="s">
        <v>1036</v>
      </c>
      <c r="L65" s="8" t="s">
        <v>1074</v>
      </c>
      <c r="M65" s="8"/>
    </row>
    <row r="66" s="1" customFormat="1" ht="29.3" customHeight="1" spans="1:13">
      <c r="A66" s="8"/>
      <c r="B66" s="8"/>
      <c r="C66" s="9"/>
      <c r="D66" s="8"/>
      <c r="E66" s="10"/>
      <c r="F66" s="10" t="s">
        <v>979</v>
      </c>
      <c r="G66" s="8" t="s">
        <v>1099</v>
      </c>
      <c r="H66" s="8" t="s">
        <v>1100</v>
      </c>
      <c r="I66" s="8" t="s">
        <v>1101</v>
      </c>
      <c r="J66" s="8"/>
      <c r="K66" s="8" t="s">
        <v>1036</v>
      </c>
      <c r="L66" s="8" t="s">
        <v>1074</v>
      </c>
      <c r="M66" s="8"/>
    </row>
    <row r="67" s="1" customFormat="1" ht="24.4" customHeight="1" spans="1:13">
      <c r="A67" s="8"/>
      <c r="B67" s="8"/>
      <c r="C67" s="9"/>
      <c r="D67" s="8"/>
      <c r="E67" s="10"/>
      <c r="F67" s="10" t="s">
        <v>984</v>
      </c>
      <c r="G67" s="8" t="s">
        <v>1102</v>
      </c>
      <c r="H67" s="8" t="s">
        <v>1100</v>
      </c>
      <c r="I67" s="8" t="s">
        <v>1103</v>
      </c>
      <c r="J67" s="8"/>
      <c r="K67" s="8" t="s">
        <v>1036</v>
      </c>
      <c r="L67" s="8" t="s">
        <v>1074</v>
      </c>
      <c r="M67" s="8"/>
    </row>
    <row r="68" s="1" customFormat="1" ht="24.4" customHeight="1" spans="1:13">
      <c r="A68" s="8"/>
      <c r="B68" s="8"/>
      <c r="C68" s="9"/>
      <c r="D68" s="8"/>
      <c r="E68" s="10"/>
      <c r="F68" s="10" t="s">
        <v>985</v>
      </c>
      <c r="G68" s="8"/>
      <c r="H68" s="8"/>
      <c r="I68" s="8"/>
      <c r="J68" s="8"/>
      <c r="K68" s="8"/>
      <c r="L68" s="8"/>
      <c r="M68" s="8"/>
    </row>
    <row r="69" s="1" customFormat="1" ht="24.4" customHeight="1" spans="1:13">
      <c r="A69" s="8"/>
      <c r="B69" s="8"/>
      <c r="C69" s="9"/>
      <c r="D69" s="8"/>
      <c r="E69" s="10" t="s">
        <v>990</v>
      </c>
      <c r="F69" s="10" t="s">
        <v>991</v>
      </c>
      <c r="G69" s="8" t="s">
        <v>1104</v>
      </c>
      <c r="H69" s="8" t="s">
        <v>1090</v>
      </c>
      <c r="I69" s="8" t="s">
        <v>1105</v>
      </c>
      <c r="J69" s="8"/>
      <c r="K69" s="8" t="s">
        <v>1092</v>
      </c>
      <c r="L69" s="8" t="s">
        <v>1074</v>
      </c>
      <c r="M69" s="8"/>
    </row>
    <row r="70" s="1" customFormat="1" ht="18.1" customHeight="1" spans="1:13">
      <c r="A70" s="5" t="s">
        <v>1106</v>
      </c>
      <c r="B70" s="5" t="s">
        <v>1107</v>
      </c>
      <c r="C70" s="6">
        <v>4.56</v>
      </c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="1" customFormat="1" ht="24.4" customHeight="1" spans="1:13">
      <c r="A71" s="8" t="s">
        <v>1108</v>
      </c>
      <c r="B71" s="8" t="s">
        <v>1109</v>
      </c>
      <c r="C71" s="9">
        <v>4.56</v>
      </c>
      <c r="D71" s="8"/>
      <c r="E71" s="10" t="s">
        <v>952</v>
      </c>
      <c r="F71" s="10" t="s">
        <v>953</v>
      </c>
      <c r="G71" s="8" t="s">
        <v>1110</v>
      </c>
      <c r="H71" s="8" t="s">
        <v>1111</v>
      </c>
      <c r="I71" s="8" t="s">
        <v>1112</v>
      </c>
      <c r="J71" s="8"/>
      <c r="K71" s="8" t="s">
        <v>1050</v>
      </c>
      <c r="L71" s="8" t="s">
        <v>1113</v>
      </c>
      <c r="M71" s="8"/>
    </row>
    <row r="72" s="1" customFormat="1" ht="24.4" customHeight="1" spans="1:13">
      <c r="A72" s="8"/>
      <c r="B72" s="8"/>
      <c r="C72" s="9"/>
      <c r="D72" s="8"/>
      <c r="E72" s="10"/>
      <c r="F72" s="10" t="s">
        <v>960</v>
      </c>
      <c r="G72" s="8"/>
      <c r="H72" s="8"/>
      <c r="I72" s="8"/>
      <c r="J72" s="8"/>
      <c r="K72" s="8"/>
      <c r="L72" s="8"/>
      <c r="M72" s="8"/>
    </row>
    <row r="73" s="1" customFormat="1" ht="24.4" customHeight="1" spans="1:13">
      <c r="A73" s="8"/>
      <c r="B73" s="8"/>
      <c r="C73" s="9"/>
      <c r="D73" s="8"/>
      <c r="E73" s="10"/>
      <c r="F73" s="10" t="s">
        <v>963</v>
      </c>
      <c r="G73" s="8"/>
      <c r="H73" s="8"/>
      <c r="I73" s="8"/>
      <c r="J73" s="8"/>
      <c r="K73" s="8"/>
      <c r="L73" s="8"/>
      <c r="M73" s="8"/>
    </row>
    <row r="74" s="1" customFormat="1" ht="39.65" customHeight="1" spans="1:13">
      <c r="A74" s="8"/>
      <c r="B74" s="8"/>
      <c r="C74" s="9"/>
      <c r="D74" s="8"/>
      <c r="E74" s="10" t="s">
        <v>964</v>
      </c>
      <c r="F74" s="10" t="s">
        <v>965</v>
      </c>
      <c r="G74" s="8" t="s">
        <v>1114</v>
      </c>
      <c r="H74" s="8" t="s">
        <v>1115</v>
      </c>
      <c r="I74" s="8" t="s">
        <v>1116</v>
      </c>
      <c r="J74" s="8"/>
      <c r="K74" s="8" t="s">
        <v>1097</v>
      </c>
      <c r="L74" s="8" t="s">
        <v>962</v>
      </c>
      <c r="M74" s="8"/>
    </row>
    <row r="75" s="1" customFormat="1" ht="69.85" customHeight="1" spans="1:13">
      <c r="A75" s="8"/>
      <c r="B75" s="8"/>
      <c r="C75" s="9"/>
      <c r="D75" s="8"/>
      <c r="E75" s="10"/>
      <c r="F75" s="10"/>
      <c r="G75" s="8" t="s">
        <v>1117</v>
      </c>
      <c r="H75" s="8" t="s">
        <v>1118</v>
      </c>
      <c r="I75" s="8" t="s">
        <v>1119</v>
      </c>
      <c r="J75" s="8"/>
      <c r="K75" s="8" t="s">
        <v>1118</v>
      </c>
      <c r="L75" s="8" t="s">
        <v>959</v>
      </c>
      <c r="M75" s="8"/>
    </row>
    <row r="76" s="1" customFormat="1" ht="39.65" customHeight="1" spans="1:13">
      <c r="A76" s="8"/>
      <c r="B76" s="8"/>
      <c r="C76" s="9"/>
      <c r="D76" s="8"/>
      <c r="E76" s="10"/>
      <c r="F76" s="10"/>
      <c r="G76" s="8" t="s">
        <v>1120</v>
      </c>
      <c r="H76" s="8" t="s">
        <v>1121</v>
      </c>
      <c r="I76" s="8" t="s">
        <v>1122</v>
      </c>
      <c r="J76" s="8"/>
      <c r="K76" s="8" t="s">
        <v>1097</v>
      </c>
      <c r="L76" s="8" t="s">
        <v>959</v>
      </c>
      <c r="M76" s="8"/>
    </row>
    <row r="77" s="1" customFormat="1" ht="39.65" customHeight="1" spans="1:13">
      <c r="A77" s="8"/>
      <c r="B77" s="8"/>
      <c r="C77" s="9"/>
      <c r="D77" s="8"/>
      <c r="E77" s="10"/>
      <c r="F77" s="10"/>
      <c r="G77" s="8" t="s">
        <v>1123</v>
      </c>
      <c r="H77" s="8" t="s">
        <v>1124</v>
      </c>
      <c r="I77" s="8" t="s">
        <v>1124</v>
      </c>
      <c r="J77" s="8"/>
      <c r="K77" s="8" t="s">
        <v>1097</v>
      </c>
      <c r="L77" s="8" t="s">
        <v>959</v>
      </c>
      <c r="M77" s="8"/>
    </row>
    <row r="78" s="1" customFormat="1" ht="24.4" customHeight="1" spans="1:13">
      <c r="A78" s="8"/>
      <c r="B78" s="8"/>
      <c r="C78" s="9"/>
      <c r="D78" s="8"/>
      <c r="E78" s="10"/>
      <c r="F78" s="10" t="s">
        <v>971</v>
      </c>
      <c r="G78" s="8" t="s">
        <v>1125</v>
      </c>
      <c r="H78" s="8" t="s">
        <v>1126</v>
      </c>
      <c r="I78" s="8" t="s">
        <v>1127</v>
      </c>
      <c r="J78" s="8"/>
      <c r="K78" s="8" t="s">
        <v>1128</v>
      </c>
      <c r="L78" s="8" t="s">
        <v>962</v>
      </c>
      <c r="M78" s="8"/>
    </row>
    <row r="79" s="1" customFormat="1" ht="24.4" customHeight="1" spans="1:13">
      <c r="A79" s="8"/>
      <c r="B79" s="8"/>
      <c r="C79" s="9"/>
      <c r="D79" s="8"/>
      <c r="E79" s="10"/>
      <c r="F79" s="10" t="s">
        <v>975</v>
      </c>
      <c r="G79" s="8" t="s">
        <v>1129</v>
      </c>
      <c r="H79" s="8" t="s">
        <v>1130</v>
      </c>
      <c r="I79" s="8" t="s">
        <v>1131</v>
      </c>
      <c r="J79" s="8"/>
      <c r="K79" s="8" t="s">
        <v>1130</v>
      </c>
      <c r="L79" s="8" t="s">
        <v>959</v>
      </c>
      <c r="M79" s="8"/>
    </row>
    <row r="80" s="1" customFormat="1" ht="24.4" customHeight="1" spans="1:13">
      <c r="A80" s="8"/>
      <c r="B80" s="8"/>
      <c r="C80" s="9"/>
      <c r="D80" s="8"/>
      <c r="E80" s="10" t="s">
        <v>977</v>
      </c>
      <c r="F80" s="10" t="s">
        <v>978</v>
      </c>
      <c r="G80" s="8"/>
      <c r="H80" s="8"/>
      <c r="I80" s="8"/>
      <c r="J80" s="8"/>
      <c r="K80" s="8"/>
      <c r="L80" s="8"/>
      <c r="M80" s="8"/>
    </row>
    <row r="81" s="1" customFormat="1" ht="24.4" customHeight="1" spans="1:13">
      <c r="A81" s="8"/>
      <c r="B81" s="8"/>
      <c r="C81" s="9"/>
      <c r="D81" s="8"/>
      <c r="E81" s="10"/>
      <c r="F81" s="10" t="s">
        <v>979</v>
      </c>
      <c r="G81" s="8" t="s">
        <v>1132</v>
      </c>
      <c r="H81" s="8" t="s">
        <v>1097</v>
      </c>
      <c r="I81" s="8" t="s">
        <v>1133</v>
      </c>
      <c r="J81" s="8"/>
      <c r="K81" s="8" t="s">
        <v>1097</v>
      </c>
      <c r="L81" s="8" t="s">
        <v>962</v>
      </c>
      <c r="M81" s="8"/>
    </row>
    <row r="82" s="1" customFormat="1" ht="24.4" customHeight="1" spans="1:13">
      <c r="A82" s="8"/>
      <c r="B82" s="8"/>
      <c r="C82" s="9"/>
      <c r="D82" s="8"/>
      <c r="E82" s="10"/>
      <c r="F82" s="10" t="s">
        <v>984</v>
      </c>
      <c r="G82" s="8"/>
      <c r="H82" s="8"/>
      <c r="I82" s="8"/>
      <c r="J82" s="8"/>
      <c r="K82" s="8"/>
      <c r="L82" s="8"/>
      <c r="M82" s="8"/>
    </row>
    <row r="83" s="1" customFormat="1" ht="24.4" customHeight="1" spans="1:13">
      <c r="A83" s="8"/>
      <c r="B83" s="8"/>
      <c r="C83" s="9"/>
      <c r="D83" s="8"/>
      <c r="E83" s="10"/>
      <c r="F83" s="10" t="s">
        <v>985</v>
      </c>
      <c r="G83" s="8"/>
      <c r="H83" s="8"/>
      <c r="I83" s="8"/>
      <c r="J83" s="8"/>
      <c r="K83" s="8"/>
      <c r="L83" s="8"/>
      <c r="M83" s="8"/>
    </row>
    <row r="84" s="1" customFormat="1" ht="24.4" customHeight="1" spans="1:13">
      <c r="A84" s="8"/>
      <c r="B84" s="8"/>
      <c r="C84" s="9"/>
      <c r="D84" s="8"/>
      <c r="E84" s="10" t="s">
        <v>990</v>
      </c>
      <c r="F84" s="10" t="s">
        <v>991</v>
      </c>
      <c r="G84" s="8" t="s">
        <v>1134</v>
      </c>
      <c r="H84" s="8" t="s">
        <v>1010</v>
      </c>
      <c r="I84" s="8" t="s">
        <v>1040</v>
      </c>
      <c r="J84" s="8"/>
      <c r="K84" s="8" t="s">
        <v>1001</v>
      </c>
      <c r="L84" s="8" t="s">
        <v>1074</v>
      </c>
      <c r="M84" s="8"/>
    </row>
    <row r="85" s="1" customFormat="1" ht="19.8" customHeight="1" spans="1:13">
      <c r="A85" s="5" t="s">
        <v>1135</v>
      </c>
      <c r="B85" s="5" t="s">
        <v>1136</v>
      </c>
      <c r="C85" s="6">
        <v>2409.8</v>
      </c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="1" customFormat="1" ht="39.65" customHeight="1" spans="1:13">
      <c r="A86" s="8" t="s">
        <v>1137</v>
      </c>
      <c r="B86" s="8" t="s">
        <v>1138</v>
      </c>
      <c r="C86" s="9">
        <v>2409.8</v>
      </c>
      <c r="D86" s="8"/>
      <c r="E86" s="10" t="s">
        <v>952</v>
      </c>
      <c r="F86" s="10" t="s">
        <v>953</v>
      </c>
      <c r="G86" s="8" t="s">
        <v>1139</v>
      </c>
      <c r="H86" s="8" t="s">
        <v>1140</v>
      </c>
      <c r="I86" s="8" t="s">
        <v>1141</v>
      </c>
      <c r="J86" s="8" t="s">
        <v>1142</v>
      </c>
      <c r="K86" s="8" t="s">
        <v>1050</v>
      </c>
      <c r="L86" s="8" t="s">
        <v>959</v>
      </c>
      <c r="M86" s="8"/>
    </row>
    <row r="87" s="1" customFormat="1" ht="24.4" customHeight="1" spans="1:13">
      <c r="A87" s="8"/>
      <c r="B87" s="8"/>
      <c r="C87" s="9"/>
      <c r="D87" s="8"/>
      <c r="E87" s="10"/>
      <c r="F87" s="10" t="s">
        <v>960</v>
      </c>
      <c r="G87" s="8"/>
      <c r="H87" s="8"/>
      <c r="I87" s="8"/>
      <c r="J87" s="8"/>
      <c r="K87" s="8"/>
      <c r="L87" s="8"/>
      <c r="M87" s="8"/>
    </row>
    <row r="88" s="1" customFormat="1" ht="24.4" customHeight="1" spans="1:13">
      <c r="A88" s="8"/>
      <c r="B88" s="8"/>
      <c r="C88" s="9"/>
      <c r="D88" s="8"/>
      <c r="E88" s="10"/>
      <c r="F88" s="10" t="s">
        <v>963</v>
      </c>
      <c r="G88" s="8"/>
      <c r="H88" s="8"/>
      <c r="I88" s="8"/>
      <c r="J88" s="8"/>
      <c r="K88" s="8"/>
      <c r="L88" s="8"/>
      <c r="M88" s="8"/>
    </row>
    <row r="89" s="1" customFormat="1" ht="24.4" customHeight="1" spans="1:13">
      <c r="A89" s="8"/>
      <c r="B89" s="8"/>
      <c r="C89" s="9"/>
      <c r="D89" s="8"/>
      <c r="E89" s="10" t="s">
        <v>964</v>
      </c>
      <c r="F89" s="10" t="s">
        <v>965</v>
      </c>
      <c r="G89" s="8" t="s">
        <v>1143</v>
      </c>
      <c r="H89" s="8" t="s">
        <v>1144</v>
      </c>
      <c r="I89" s="8" t="s">
        <v>1145</v>
      </c>
      <c r="J89" s="8" t="s">
        <v>1146</v>
      </c>
      <c r="K89" s="8" t="s">
        <v>958</v>
      </c>
      <c r="L89" s="8" t="s">
        <v>959</v>
      </c>
      <c r="M89" s="8"/>
    </row>
    <row r="90" s="1" customFormat="1" ht="29.3" customHeight="1" spans="1:13">
      <c r="A90" s="8"/>
      <c r="B90" s="8"/>
      <c r="C90" s="9"/>
      <c r="D90" s="8"/>
      <c r="E90" s="10"/>
      <c r="F90" s="10" t="s">
        <v>971</v>
      </c>
      <c r="G90" s="8" t="s">
        <v>1147</v>
      </c>
      <c r="H90" s="8" t="s">
        <v>1144</v>
      </c>
      <c r="I90" s="8" t="s">
        <v>1148</v>
      </c>
      <c r="J90" s="8" t="s">
        <v>1149</v>
      </c>
      <c r="K90" s="8" t="s">
        <v>958</v>
      </c>
      <c r="L90" s="8" t="s">
        <v>959</v>
      </c>
      <c r="M90" s="8"/>
    </row>
    <row r="91" s="1" customFormat="1" ht="29.3" customHeight="1" spans="1:13">
      <c r="A91" s="8"/>
      <c r="B91" s="8"/>
      <c r="C91" s="9"/>
      <c r="D91" s="8"/>
      <c r="E91" s="10"/>
      <c r="F91" s="10" t="s">
        <v>975</v>
      </c>
      <c r="G91" s="8" t="s">
        <v>1150</v>
      </c>
      <c r="H91" s="8" t="s">
        <v>1144</v>
      </c>
      <c r="I91" s="8" t="s">
        <v>1151</v>
      </c>
      <c r="J91" s="8" t="s">
        <v>1152</v>
      </c>
      <c r="K91" s="8" t="s">
        <v>958</v>
      </c>
      <c r="L91" s="8" t="s">
        <v>959</v>
      </c>
      <c r="M91" s="8"/>
    </row>
    <row r="92" s="1" customFormat="1" ht="24.4" customHeight="1" spans="1:13">
      <c r="A92" s="8"/>
      <c r="B92" s="8"/>
      <c r="C92" s="9"/>
      <c r="D92" s="8"/>
      <c r="E92" s="10" t="s">
        <v>977</v>
      </c>
      <c r="F92" s="10" t="s">
        <v>978</v>
      </c>
      <c r="G92" s="8"/>
      <c r="H92" s="8"/>
      <c r="I92" s="8"/>
      <c r="J92" s="8"/>
      <c r="K92" s="8"/>
      <c r="L92" s="8"/>
      <c r="M92" s="8"/>
    </row>
    <row r="93" s="1" customFormat="1" ht="24.4" customHeight="1" spans="1:13">
      <c r="A93" s="8"/>
      <c r="B93" s="8"/>
      <c r="C93" s="9"/>
      <c r="D93" s="8"/>
      <c r="E93" s="10"/>
      <c r="F93" s="10" t="s">
        <v>979</v>
      </c>
      <c r="G93" s="8" t="s">
        <v>1032</v>
      </c>
      <c r="H93" s="8" t="s">
        <v>1153</v>
      </c>
      <c r="I93" s="8" t="s">
        <v>1154</v>
      </c>
      <c r="J93" s="8" t="s">
        <v>1155</v>
      </c>
      <c r="K93" s="8" t="s">
        <v>958</v>
      </c>
      <c r="L93" s="8" t="s">
        <v>959</v>
      </c>
      <c r="M93" s="8"/>
    </row>
    <row r="94" s="1" customFormat="1" ht="24.4" customHeight="1" spans="1:13">
      <c r="A94" s="8"/>
      <c r="B94" s="8"/>
      <c r="C94" s="9"/>
      <c r="D94" s="8"/>
      <c r="E94" s="10"/>
      <c r="F94" s="10" t="s">
        <v>984</v>
      </c>
      <c r="G94" s="8"/>
      <c r="H94" s="8"/>
      <c r="I94" s="8"/>
      <c r="J94" s="8"/>
      <c r="K94" s="8"/>
      <c r="L94" s="8"/>
      <c r="M94" s="8"/>
    </row>
    <row r="95" s="1" customFormat="1" ht="24.4" customHeight="1" spans="1:13">
      <c r="A95" s="8"/>
      <c r="B95" s="8"/>
      <c r="C95" s="9"/>
      <c r="D95" s="8"/>
      <c r="E95" s="10"/>
      <c r="F95" s="10" t="s">
        <v>985</v>
      </c>
      <c r="G95" s="8"/>
      <c r="H95" s="8"/>
      <c r="I95" s="8"/>
      <c r="J95" s="8"/>
      <c r="K95" s="8"/>
      <c r="L95" s="8"/>
      <c r="M95" s="8"/>
    </row>
    <row r="96" s="1" customFormat="1" ht="29.3" customHeight="1" spans="1:13">
      <c r="A96" s="8"/>
      <c r="B96" s="8"/>
      <c r="C96" s="9"/>
      <c r="D96" s="8"/>
      <c r="E96" s="10" t="s">
        <v>990</v>
      </c>
      <c r="F96" s="10" t="s">
        <v>991</v>
      </c>
      <c r="G96" s="8" t="s">
        <v>1156</v>
      </c>
      <c r="H96" s="8" t="s">
        <v>1144</v>
      </c>
      <c r="I96" s="8" t="s">
        <v>1157</v>
      </c>
      <c r="J96" s="8" t="s">
        <v>1158</v>
      </c>
      <c r="K96" s="8" t="s">
        <v>958</v>
      </c>
      <c r="L96" s="8" t="s">
        <v>959</v>
      </c>
      <c r="M96" s="8"/>
    </row>
  </sheetData>
  <mergeCells count="61">
    <mergeCell ref="C2:M2"/>
    <mergeCell ref="K3:L3"/>
    <mergeCell ref="E4:M4"/>
    <mergeCell ref="A4:A5"/>
    <mergeCell ref="A7:A17"/>
    <mergeCell ref="A18:A30"/>
    <mergeCell ref="A32:A42"/>
    <mergeCell ref="A44:A54"/>
    <mergeCell ref="A56:A69"/>
    <mergeCell ref="A71:A84"/>
    <mergeCell ref="A86:A96"/>
    <mergeCell ref="B4:B5"/>
    <mergeCell ref="B7:B17"/>
    <mergeCell ref="B18:B30"/>
    <mergeCell ref="B32:B42"/>
    <mergeCell ref="B44:B54"/>
    <mergeCell ref="B56:B69"/>
    <mergeCell ref="B71:B84"/>
    <mergeCell ref="B86:B96"/>
    <mergeCell ref="C4:C5"/>
    <mergeCell ref="C7:C17"/>
    <mergeCell ref="C18:C30"/>
    <mergeCell ref="C32:C42"/>
    <mergeCell ref="C44:C54"/>
    <mergeCell ref="C56:C69"/>
    <mergeCell ref="C71:C84"/>
    <mergeCell ref="C86:C96"/>
    <mergeCell ref="D4:D5"/>
    <mergeCell ref="D7:D17"/>
    <mergeCell ref="D18:D30"/>
    <mergeCell ref="D32:D42"/>
    <mergeCell ref="D44:D54"/>
    <mergeCell ref="D56:D69"/>
    <mergeCell ref="D71:D84"/>
    <mergeCell ref="D86:D96"/>
    <mergeCell ref="E7:E9"/>
    <mergeCell ref="E10:E12"/>
    <mergeCell ref="E13:E16"/>
    <mergeCell ref="E18:E20"/>
    <mergeCell ref="E21:E25"/>
    <mergeCell ref="E26:E29"/>
    <mergeCell ref="E32:E34"/>
    <mergeCell ref="E35:E37"/>
    <mergeCell ref="E38:E41"/>
    <mergeCell ref="E44:E46"/>
    <mergeCell ref="E47:E49"/>
    <mergeCell ref="E50:E53"/>
    <mergeCell ref="E56:E60"/>
    <mergeCell ref="E61:E64"/>
    <mergeCell ref="E65:E68"/>
    <mergeCell ref="E71:E73"/>
    <mergeCell ref="E74:E79"/>
    <mergeCell ref="E80:E83"/>
    <mergeCell ref="E86:E88"/>
    <mergeCell ref="E89:E91"/>
    <mergeCell ref="E92:E95"/>
    <mergeCell ref="F21:F22"/>
    <mergeCell ref="F23:F24"/>
    <mergeCell ref="F56:F58"/>
    <mergeCell ref="F61:F62"/>
    <mergeCell ref="F74:F7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8" workbookViewId="0">
      <selection activeCell="J7" sqref="J7"/>
    </sheetView>
  </sheetViews>
  <sheetFormatPr defaultColWidth="8.7" defaultRowHeight="24.9" customHeight="1" outlineLevelCol="5"/>
  <cols>
    <col min="1" max="1" width="31.75" style="47" customWidth="1"/>
    <col min="2" max="4" width="10.7" style="47" customWidth="1"/>
    <col min="5" max="5" width="10.7" style="149" customWidth="1"/>
    <col min="6" max="6" width="21.8083333333333" style="47" customWidth="1"/>
    <col min="7" max="7" width="8.7" style="66" customWidth="1"/>
    <col min="8" max="16384" width="8.7" style="66"/>
  </cols>
  <sheetData>
    <row r="1" customHeight="1" spans="1:1">
      <c r="A1" s="47" t="s">
        <v>44</v>
      </c>
    </row>
    <row r="2" s="66" customFormat="1" ht="29" customHeight="1" spans="1:6">
      <c r="A2" s="124" t="s">
        <v>45</v>
      </c>
      <c r="B2" s="124"/>
      <c r="C2" s="124"/>
      <c r="D2" s="124"/>
      <c r="E2" s="153"/>
      <c r="F2" s="124"/>
    </row>
    <row r="3" s="66" customFormat="1" ht="18" customHeight="1" spans="1:6">
      <c r="A3" s="47"/>
      <c r="B3" s="47"/>
      <c r="C3" s="47"/>
      <c r="D3" s="47"/>
      <c r="E3" s="149"/>
      <c r="F3" s="147" t="s">
        <v>15</v>
      </c>
    </row>
    <row r="4" s="69" customFormat="1" ht="33" customHeight="1" spans="1:6">
      <c r="A4" s="150" t="s">
        <v>16</v>
      </c>
      <c r="B4" s="150" t="s">
        <v>46</v>
      </c>
      <c r="C4" s="150" t="s">
        <v>47</v>
      </c>
      <c r="D4" s="150" t="s">
        <v>19</v>
      </c>
      <c r="E4" s="154" t="s">
        <v>20</v>
      </c>
      <c r="F4" s="150" t="s">
        <v>7</v>
      </c>
    </row>
    <row r="5" s="66" customFormat="1" ht="27" customHeight="1" spans="1:6">
      <c r="A5" s="151" t="s">
        <v>48</v>
      </c>
      <c r="B5" s="151">
        <v>18602</v>
      </c>
      <c r="C5" s="151">
        <v>17487</v>
      </c>
      <c r="D5" s="151">
        <v>1115</v>
      </c>
      <c r="E5" s="155">
        <v>0.0637616515125522</v>
      </c>
      <c r="F5" s="156"/>
    </row>
    <row r="6" s="66" customFormat="1" ht="27" customHeight="1" spans="1:6">
      <c r="A6" s="151" t="s">
        <v>49</v>
      </c>
      <c r="B6" s="151">
        <v>866</v>
      </c>
      <c r="C6" s="151">
        <v>1605</v>
      </c>
      <c r="D6" s="151">
        <v>-739</v>
      </c>
      <c r="E6" s="155">
        <v>-0.460436137071651</v>
      </c>
      <c r="F6" s="157"/>
    </row>
    <row r="7" s="66" customFormat="1" ht="27" customHeight="1" spans="1:6">
      <c r="A7" s="151" t="s">
        <v>50</v>
      </c>
      <c r="B7" s="151">
        <v>28441</v>
      </c>
      <c r="C7" s="151">
        <v>23816</v>
      </c>
      <c r="D7" s="151">
        <v>4625</v>
      </c>
      <c r="E7" s="155">
        <v>0.194197178367484</v>
      </c>
      <c r="F7" s="157"/>
    </row>
    <row r="8" s="66" customFormat="1" ht="27" customHeight="1" spans="1:6">
      <c r="A8" s="151" t="s">
        <v>51</v>
      </c>
      <c r="B8" s="151">
        <v>3542</v>
      </c>
      <c r="C8" s="151">
        <v>3494</v>
      </c>
      <c r="D8" s="151">
        <v>48</v>
      </c>
      <c r="E8" s="155">
        <v>0.0137378362907842</v>
      </c>
      <c r="F8" s="151"/>
    </row>
    <row r="9" s="66" customFormat="1" ht="27" customHeight="1" spans="1:6">
      <c r="A9" s="151" t="s">
        <v>52</v>
      </c>
      <c r="B9" s="151">
        <v>455</v>
      </c>
      <c r="C9" s="151">
        <v>857</v>
      </c>
      <c r="D9" s="151">
        <v>-402</v>
      </c>
      <c r="E9" s="155">
        <v>-0.469078179696616</v>
      </c>
      <c r="F9" s="158"/>
    </row>
    <row r="10" s="66" customFormat="1" ht="27" customHeight="1" spans="1:6">
      <c r="A10" s="151" t="s">
        <v>53</v>
      </c>
      <c r="B10" s="151">
        <v>33291</v>
      </c>
      <c r="C10" s="151">
        <v>28930</v>
      </c>
      <c r="D10" s="151">
        <v>4361</v>
      </c>
      <c r="E10" s="155">
        <v>0.150743173176633</v>
      </c>
      <c r="F10" s="156"/>
    </row>
    <row r="11" s="66" customFormat="1" ht="27" customHeight="1" spans="1:6">
      <c r="A11" s="151" t="s">
        <v>54</v>
      </c>
      <c r="B11" s="151">
        <v>14759</v>
      </c>
      <c r="C11" s="151">
        <v>15743</v>
      </c>
      <c r="D11" s="151">
        <v>-984</v>
      </c>
      <c r="E11" s="155">
        <v>-0.0625039700184209</v>
      </c>
      <c r="F11" s="151" t="s">
        <v>55</v>
      </c>
    </row>
    <row r="12" s="66" customFormat="1" ht="27" customHeight="1" spans="1:6">
      <c r="A12" s="151" t="s">
        <v>56</v>
      </c>
      <c r="B12" s="151">
        <v>60</v>
      </c>
      <c r="C12" s="151">
        <v>91</v>
      </c>
      <c r="D12" s="151">
        <v>-31</v>
      </c>
      <c r="E12" s="155">
        <v>-0.340659340659341</v>
      </c>
      <c r="F12" s="158"/>
    </row>
    <row r="13" s="66" customFormat="1" ht="27" customHeight="1" spans="1:6">
      <c r="A13" s="151" t="s">
        <v>57</v>
      </c>
      <c r="B13" s="151">
        <v>8287</v>
      </c>
      <c r="C13" s="151">
        <v>13449</v>
      </c>
      <c r="D13" s="151">
        <v>-5162</v>
      </c>
      <c r="E13" s="155">
        <v>-0.383820358390958</v>
      </c>
      <c r="F13" s="158"/>
    </row>
    <row r="14" s="66" customFormat="1" ht="27" customHeight="1" spans="1:6">
      <c r="A14" s="151" t="s">
        <v>58</v>
      </c>
      <c r="B14" s="151">
        <v>7682</v>
      </c>
      <c r="C14" s="151">
        <v>12185</v>
      </c>
      <c r="D14" s="151">
        <v>-4503</v>
      </c>
      <c r="E14" s="155">
        <v>-0.369552728764875</v>
      </c>
      <c r="F14" s="157" t="s">
        <v>59</v>
      </c>
    </row>
    <row r="15" s="66" customFormat="1" ht="27" customHeight="1" spans="1:6">
      <c r="A15" s="151" t="s">
        <v>60</v>
      </c>
      <c r="B15" s="151">
        <v>8</v>
      </c>
      <c r="C15" s="151">
        <v>555</v>
      </c>
      <c r="D15" s="151">
        <v>-547</v>
      </c>
      <c r="E15" s="155">
        <v>-0.985585585585586</v>
      </c>
      <c r="F15" s="158" t="s">
        <v>61</v>
      </c>
    </row>
    <row r="16" s="66" customFormat="1" ht="27" customHeight="1" spans="1:6">
      <c r="A16" s="152" t="s">
        <v>62</v>
      </c>
      <c r="B16" s="151"/>
      <c r="C16" s="151">
        <v>1067</v>
      </c>
      <c r="D16" s="151">
        <v>-1067</v>
      </c>
      <c r="E16" s="155">
        <v>-1</v>
      </c>
      <c r="F16" s="158" t="s">
        <v>61</v>
      </c>
    </row>
    <row r="17" s="66" customFormat="1" ht="27" customHeight="1" spans="1:6">
      <c r="A17" s="151" t="s">
        <v>63</v>
      </c>
      <c r="B17" s="151"/>
      <c r="C17" s="151">
        <v>23</v>
      </c>
      <c r="D17" s="151">
        <v>-23</v>
      </c>
      <c r="E17" s="155">
        <v>-1</v>
      </c>
      <c r="F17" s="158" t="s">
        <v>61</v>
      </c>
    </row>
    <row r="18" s="66" customFormat="1" ht="27" customHeight="1" spans="1:6">
      <c r="A18" s="151" t="s">
        <v>64</v>
      </c>
      <c r="B18" s="151"/>
      <c r="C18" s="151">
        <v>213</v>
      </c>
      <c r="D18" s="151">
        <v>-213</v>
      </c>
      <c r="E18" s="155">
        <v>-1</v>
      </c>
      <c r="F18" s="158" t="s">
        <v>61</v>
      </c>
    </row>
    <row r="19" s="66" customFormat="1" ht="27" customHeight="1" spans="1:6">
      <c r="A19" s="151" t="s">
        <v>65</v>
      </c>
      <c r="B19" s="151">
        <v>616</v>
      </c>
      <c r="C19" s="151">
        <v>624</v>
      </c>
      <c r="D19" s="151">
        <v>-8</v>
      </c>
      <c r="E19" s="155">
        <v>-0.0128205128205128</v>
      </c>
      <c r="F19" s="158"/>
    </row>
    <row r="20" s="66" customFormat="1" ht="27" customHeight="1" spans="1:6">
      <c r="A20" s="151" t="s">
        <v>66</v>
      </c>
      <c r="B20" s="151">
        <v>11642</v>
      </c>
      <c r="C20" s="151">
        <v>8532</v>
      </c>
      <c r="D20" s="151">
        <v>3110</v>
      </c>
      <c r="E20" s="155">
        <v>0.364510079699953</v>
      </c>
      <c r="F20" s="159"/>
    </row>
    <row r="21" s="66" customFormat="1" ht="27" customHeight="1" spans="1:6">
      <c r="A21" s="151" t="s">
        <v>67</v>
      </c>
      <c r="B21" s="151"/>
      <c r="C21" s="151">
        <v>14</v>
      </c>
      <c r="D21" s="151">
        <v>-14</v>
      </c>
      <c r="E21" s="155">
        <v>-1</v>
      </c>
      <c r="F21" s="151" t="s">
        <v>61</v>
      </c>
    </row>
    <row r="22" s="66" customFormat="1" ht="27" customHeight="1" spans="1:6">
      <c r="A22" s="151" t="s">
        <v>68</v>
      </c>
      <c r="B22" s="151">
        <v>1503</v>
      </c>
      <c r="C22" s="151">
        <v>1590</v>
      </c>
      <c r="D22" s="151">
        <v>-87</v>
      </c>
      <c r="E22" s="155">
        <v>-0.0547169811320755</v>
      </c>
      <c r="F22" s="151"/>
    </row>
    <row r="23" s="66" customFormat="1" ht="27" customHeight="1" spans="1:6">
      <c r="A23" s="151" t="s">
        <v>69</v>
      </c>
      <c r="B23" s="151">
        <v>2643</v>
      </c>
      <c r="C23" s="151"/>
      <c r="D23" s="151">
        <v>2643</v>
      </c>
      <c r="E23" s="155" t="s">
        <v>34</v>
      </c>
      <c r="F23" s="151"/>
    </row>
    <row r="24" s="66" customFormat="1" ht="27" customHeight="1" spans="1:6">
      <c r="A24" s="151" t="s">
        <v>70</v>
      </c>
      <c r="B24" s="151"/>
      <c r="C24" s="151"/>
      <c r="D24" s="151">
        <v>0</v>
      </c>
      <c r="E24" s="155" t="s">
        <v>34</v>
      </c>
      <c r="F24" s="151"/>
    </row>
    <row r="25" s="66" customFormat="1" ht="27" customHeight="1" spans="1:6">
      <c r="A25" s="151" t="s">
        <v>71</v>
      </c>
      <c r="B25" s="53">
        <v>2001</v>
      </c>
      <c r="C25" s="53">
        <v>1922</v>
      </c>
      <c r="D25" s="151">
        <v>79</v>
      </c>
      <c r="E25" s="155">
        <v>0.0411030176899063</v>
      </c>
      <c r="F25" s="151"/>
    </row>
    <row r="26" s="66" customFormat="1" ht="27" customHeight="1" spans="1:6">
      <c r="A26" s="151" t="s">
        <v>72</v>
      </c>
      <c r="B26" s="151"/>
      <c r="C26" s="151"/>
      <c r="D26" s="151">
        <v>0</v>
      </c>
      <c r="E26" s="155" t="s">
        <v>34</v>
      </c>
      <c r="F26" s="151"/>
    </row>
    <row r="27" s="66" customFormat="1" ht="27" customHeight="1" spans="1:6">
      <c r="A27" s="151" t="s">
        <v>73</v>
      </c>
      <c r="B27" s="151"/>
      <c r="C27" s="151">
        <v>26</v>
      </c>
      <c r="D27" s="151">
        <v>-26</v>
      </c>
      <c r="E27" s="155">
        <v>-1</v>
      </c>
      <c r="F27" s="158"/>
    </row>
    <row r="28" s="66" customFormat="1" ht="73" customHeight="1" spans="1:6">
      <c r="A28" s="150" t="s">
        <v>74</v>
      </c>
      <c r="B28" s="151">
        <v>134398</v>
      </c>
      <c r="C28" s="151">
        <v>132223</v>
      </c>
      <c r="D28" s="151">
        <v>2175</v>
      </c>
      <c r="E28" s="155">
        <v>0.0164494830702677</v>
      </c>
      <c r="F28" s="158" t="s">
        <v>75</v>
      </c>
    </row>
    <row r="29" s="66" customFormat="1" ht="24" customHeight="1" spans="1:6">
      <c r="A29" s="47"/>
      <c r="B29" s="47"/>
      <c r="C29" s="47"/>
      <c r="D29" s="47"/>
      <c r="E29" s="149"/>
      <c r="F29" s="47"/>
    </row>
  </sheetData>
  <mergeCells count="1">
    <mergeCell ref="A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4" workbookViewId="0">
      <selection activeCell="A2" sqref="A2:D2"/>
    </sheetView>
  </sheetViews>
  <sheetFormatPr defaultColWidth="8.7" defaultRowHeight="24.9" customHeight="1" outlineLevelCol="4"/>
  <cols>
    <col min="1" max="1" width="35.425" style="66" customWidth="1"/>
    <col min="2" max="2" width="12.7" style="66" customWidth="1"/>
    <col min="3" max="3" width="35.7" style="66" customWidth="1"/>
    <col min="4" max="4" width="12.3833333333333" style="66" customWidth="1"/>
    <col min="5" max="16384" width="8.7" style="66"/>
  </cols>
  <sheetData>
    <row r="1" customHeight="1" spans="1:1">
      <c r="A1" s="66" t="s">
        <v>76</v>
      </c>
    </row>
    <row r="2" s="143" customFormat="1" ht="43" customHeight="1" spans="1:5">
      <c r="A2" s="146" t="s">
        <v>77</v>
      </c>
      <c r="B2" s="146"/>
      <c r="C2" s="146"/>
      <c r="D2" s="146"/>
      <c r="E2" s="148"/>
    </row>
    <row r="3" s="66" customFormat="1" ht="21.9" customHeight="1" spans="1:5">
      <c r="A3" s="47"/>
      <c r="B3" s="47"/>
      <c r="C3" s="47"/>
      <c r="D3" s="147" t="s">
        <v>15</v>
      </c>
      <c r="E3" s="47"/>
    </row>
    <row r="4" s="144" customFormat="1" ht="31.5" customHeight="1" spans="1:4">
      <c r="A4" s="49" t="s">
        <v>78</v>
      </c>
      <c r="B4" s="49"/>
      <c r="C4" s="49" t="s">
        <v>79</v>
      </c>
      <c r="D4" s="49"/>
    </row>
    <row r="5" s="69" customFormat="1" ht="31.5" customHeight="1" spans="1:4">
      <c r="A5" s="51" t="s">
        <v>80</v>
      </c>
      <c r="B5" s="51" t="s">
        <v>46</v>
      </c>
      <c r="C5" s="51" t="s">
        <v>80</v>
      </c>
      <c r="D5" s="51" t="s">
        <v>46</v>
      </c>
    </row>
    <row r="6" s="66" customFormat="1" ht="31.5" customHeight="1" spans="1:4">
      <c r="A6" s="53" t="s">
        <v>81</v>
      </c>
      <c r="B6" s="53">
        <v>33868</v>
      </c>
      <c r="C6" s="53" t="s">
        <v>82</v>
      </c>
      <c r="D6" s="53">
        <v>134398</v>
      </c>
    </row>
    <row r="7" s="66" customFormat="1" ht="31.5" customHeight="1" spans="1:4">
      <c r="A7" s="53" t="s">
        <v>83</v>
      </c>
      <c r="B7" s="53">
        <v>24868</v>
      </c>
      <c r="C7" s="53" t="s">
        <v>84</v>
      </c>
      <c r="D7" s="53">
        <v>109108</v>
      </c>
    </row>
    <row r="8" s="66" customFormat="1" ht="31.5" customHeight="1" spans="1:4">
      <c r="A8" s="53" t="s">
        <v>85</v>
      </c>
      <c r="B8" s="53">
        <v>9000</v>
      </c>
      <c r="C8" s="53" t="s">
        <v>86</v>
      </c>
      <c r="D8" s="53">
        <v>25290</v>
      </c>
    </row>
    <row r="9" s="66" customFormat="1" ht="31.5" customHeight="1" spans="1:4">
      <c r="A9" s="53" t="s">
        <v>87</v>
      </c>
      <c r="B9" s="53">
        <v>89278</v>
      </c>
      <c r="C9" s="53" t="s">
        <v>88</v>
      </c>
      <c r="D9" s="53">
        <v>6500</v>
      </c>
    </row>
    <row r="10" s="66" customFormat="1" ht="31.5" customHeight="1" spans="1:4">
      <c r="A10" s="53" t="s">
        <v>89</v>
      </c>
      <c r="B10" s="53">
        <v>4397</v>
      </c>
      <c r="C10" s="53" t="s">
        <v>90</v>
      </c>
      <c r="D10" s="53">
        <v>1230</v>
      </c>
    </row>
    <row r="11" s="66" customFormat="1" ht="31.5" customHeight="1" spans="1:4">
      <c r="A11" s="53" t="s">
        <v>91</v>
      </c>
      <c r="B11" s="53">
        <v>1255</v>
      </c>
      <c r="C11" s="53"/>
      <c r="D11" s="53"/>
    </row>
    <row r="12" s="66" customFormat="1" ht="31.5" customHeight="1" spans="1:4">
      <c r="A12" s="53" t="s">
        <v>92</v>
      </c>
      <c r="B12" s="53">
        <v>246</v>
      </c>
      <c r="C12" s="55"/>
      <c r="D12" s="55"/>
    </row>
    <row r="13" s="66" customFormat="1" ht="31.5" customHeight="1" spans="1:4">
      <c r="A13" s="53" t="s">
        <v>93</v>
      </c>
      <c r="B13" s="53">
        <v>1208</v>
      </c>
      <c r="C13" s="55"/>
      <c r="D13" s="55"/>
    </row>
    <row r="14" s="66" customFormat="1" ht="31.5" customHeight="1" spans="1:4">
      <c r="A14" s="53" t="s">
        <v>94</v>
      </c>
      <c r="B14" s="53">
        <v>458</v>
      </c>
      <c r="C14" s="53"/>
      <c r="D14" s="53"/>
    </row>
    <row r="15" s="66" customFormat="1" ht="31.5" customHeight="1" spans="1:4">
      <c r="A15" s="53" t="s">
        <v>95</v>
      </c>
      <c r="B15" s="53">
        <v>1230</v>
      </c>
      <c r="C15" s="53"/>
      <c r="D15" s="53"/>
    </row>
    <row r="16" s="66" customFormat="1" ht="31.5" customHeight="1" spans="1:4">
      <c r="A16" s="53" t="s">
        <v>96</v>
      </c>
      <c r="B16" s="55">
        <v>70886</v>
      </c>
      <c r="C16" s="58"/>
      <c r="D16" s="58"/>
    </row>
    <row r="17" s="66" customFormat="1" ht="31.5" customHeight="1" spans="1:4">
      <c r="A17" s="60" t="s">
        <v>97</v>
      </c>
      <c r="B17" s="53">
        <v>18918</v>
      </c>
      <c r="C17" s="53" t="s">
        <v>98</v>
      </c>
      <c r="D17" s="53">
        <v>0</v>
      </c>
    </row>
    <row r="18" s="66" customFormat="1" ht="31.5" customHeight="1" spans="1:4">
      <c r="A18" s="60" t="s">
        <v>99</v>
      </c>
      <c r="B18" s="53">
        <v>7362</v>
      </c>
      <c r="C18" s="53"/>
      <c r="D18" s="53"/>
    </row>
    <row r="19" s="66" customFormat="1" ht="31.5" customHeight="1" spans="1:4">
      <c r="A19" s="60" t="s">
        <v>100</v>
      </c>
      <c r="B19" s="53">
        <v>730</v>
      </c>
      <c r="C19" s="53"/>
      <c r="D19" s="53"/>
    </row>
    <row r="20" s="66" customFormat="1" ht="31.5" customHeight="1" spans="1:4">
      <c r="A20" s="60" t="s">
        <v>101</v>
      </c>
      <c r="B20" s="53">
        <v>2133</v>
      </c>
      <c r="C20" s="53"/>
      <c r="D20" s="53"/>
    </row>
    <row r="21" s="66" customFormat="1" ht="31.5" customHeight="1" spans="1:4">
      <c r="A21" s="61" t="s">
        <v>102</v>
      </c>
      <c r="B21" s="53">
        <v>-4082</v>
      </c>
      <c r="C21" s="62"/>
      <c r="D21" s="53"/>
    </row>
    <row r="22" s="66" customFormat="1" ht="31.5" customHeight="1" spans="1:4">
      <c r="A22" s="60" t="s">
        <v>103</v>
      </c>
      <c r="B22" s="53">
        <v>45825</v>
      </c>
      <c r="C22" s="53"/>
      <c r="D22" s="53"/>
    </row>
    <row r="23" s="66" customFormat="1" ht="31.5" customHeight="1" spans="1:4">
      <c r="A23" s="60" t="s">
        <v>104</v>
      </c>
      <c r="B23" s="53">
        <v>13995</v>
      </c>
      <c r="C23" s="53"/>
      <c r="D23" s="53"/>
    </row>
    <row r="24" s="66" customFormat="1" ht="31.5" customHeight="1" spans="1:4">
      <c r="A24" s="60" t="s">
        <v>105</v>
      </c>
      <c r="B24" s="53">
        <v>0</v>
      </c>
      <c r="C24" s="53"/>
      <c r="D24" s="53"/>
    </row>
    <row r="25" s="66" customFormat="1" ht="31.5" customHeight="1" spans="1:4">
      <c r="A25" s="53" t="s">
        <v>106</v>
      </c>
      <c r="B25" s="53">
        <v>434</v>
      </c>
      <c r="C25" s="53"/>
      <c r="D25" s="53"/>
    </row>
    <row r="26" s="66" customFormat="1" ht="31.5" customHeight="1" spans="1:4">
      <c r="A26" s="53" t="s">
        <v>107</v>
      </c>
      <c r="B26" s="53">
        <v>14058</v>
      </c>
      <c r="C26" s="53"/>
      <c r="D26" s="53"/>
    </row>
    <row r="27" s="66" customFormat="1" ht="31.5" customHeight="1" spans="1:4">
      <c r="A27" s="53" t="s">
        <v>108</v>
      </c>
      <c r="B27" s="53">
        <v>4490</v>
      </c>
      <c r="C27" s="53"/>
      <c r="D27" s="53"/>
    </row>
    <row r="28" s="66" customFormat="1" ht="31.5" customHeight="1" spans="1:4">
      <c r="A28" s="53"/>
      <c r="B28" s="53"/>
      <c r="C28" s="53"/>
      <c r="D28" s="53"/>
    </row>
    <row r="29" s="145" customFormat="1" ht="31.5" customHeight="1" spans="1:4">
      <c r="A29" s="63" t="s">
        <v>109</v>
      </c>
      <c r="B29" s="63">
        <v>142128</v>
      </c>
      <c r="C29" s="63" t="s">
        <v>110</v>
      </c>
      <c r="D29" s="64">
        <v>142128</v>
      </c>
    </row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5"/>
  <sheetViews>
    <sheetView workbookViewId="0">
      <selection activeCell="A324" sqref="$A306:$XFD324"/>
    </sheetView>
  </sheetViews>
  <sheetFormatPr defaultColWidth="9" defaultRowHeight="14.25" outlineLevelCol="2"/>
  <cols>
    <col min="1" max="1" width="24.5" style="12" customWidth="1"/>
    <col min="2" max="2" width="44.8833333333333" style="12" customWidth="1"/>
    <col min="3" max="3" width="17.1333333333333" style="12" customWidth="1"/>
    <col min="4" max="16384" width="9" style="12"/>
  </cols>
  <sheetData>
    <row r="1" spans="1:1">
      <c r="A1" s="12" t="s">
        <v>111</v>
      </c>
    </row>
    <row r="2" s="12" customFormat="1" ht="48" customHeight="1" spans="1:3">
      <c r="A2" s="135" t="s">
        <v>112</v>
      </c>
      <c r="B2" s="135"/>
      <c r="C2" s="135"/>
    </row>
    <row r="3" s="12" customFormat="1" ht="20" customHeight="1" spans="1:3">
      <c r="A3" s="136" t="s">
        <v>15</v>
      </c>
      <c r="B3" s="136"/>
      <c r="C3" s="136"/>
    </row>
    <row r="4" s="12" customFormat="1" ht="26" customHeight="1" spans="1:3">
      <c r="A4" s="137" t="s">
        <v>113</v>
      </c>
      <c r="B4" s="137" t="s">
        <v>114</v>
      </c>
      <c r="C4" s="137" t="s">
        <v>115</v>
      </c>
    </row>
    <row r="5" s="12" customFormat="1" ht="26" customHeight="1" spans="1:3">
      <c r="A5" s="126" t="s">
        <v>116</v>
      </c>
      <c r="B5" s="126"/>
      <c r="C5" s="138">
        <v>18602.20309</v>
      </c>
    </row>
    <row r="6" s="12" customFormat="1" ht="26" customHeight="1" spans="1:3">
      <c r="A6" s="139" t="s">
        <v>117</v>
      </c>
      <c r="B6" s="139" t="s">
        <v>118</v>
      </c>
      <c r="C6" s="138">
        <v>784.202</v>
      </c>
    </row>
    <row r="7" s="12" customFormat="1" ht="26" customHeight="1" spans="1:3">
      <c r="A7" s="140" t="s">
        <v>119</v>
      </c>
      <c r="B7" s="140" t="s">
        <v>120</v>
      </c>
      <c r="C7" s="141">
        <v>581.002</v>
      </c>
    </row>
    <row r="8" s="12" customFormat="1" ht="26" customHeight="1" spans="1:3">
      <c r="A8" s="142" t="s">
        <v>121</v>
      </c>
      <c r="B8" s="142" t="s">
        <v>122</v>
      </c>
      <c r="C8" s="141">
        <v>2.7</v>
      </c>
    </row>
    <row r="9" s="12" customFormat="1" ht="26" customHeight="1" spans="1:3">
      <c r="A9" s="142" t="s">
        <v>123</v>
      </c>
      <c r="B9" s="142" t="s">
        <v>124</v>
      </c>
      <c r="C9" s="141">
        <v>105</v>
      </c>
    </row>
    <row r="10" s="12" customFormat="1" ht="26" customHeight="1" spans="1:3">
      <c r="A10" s="142" t="s">
        <v>125</v>
      </c>
      <c r="B10" s="142" t="s">
        <v>126</v>
      </c>
      <c r="C10" s="141">
        <v>95.5</v>
      </c>
    </row>
    <row r="11" s="12" customFormat="1" ht="26" customHeight="1" spans="1:3">
      <c r="A11" s="142" t="s">
        <v>127</v>
      </c>
      <c r="B11" s="142" t="s">
        <v>128</v>
      </c>
      <c r="C11" s="141">
        <v>358.365</v>
      </c>
    </row>
    <row r="12" s="12" customFormat="1" ht="26" customHeight="1" spans="1:3">
      <c r="A12" s="142" t="s">
        <v>129</v>
      </c>
      <c r="B12" s="142" t="s">
        <v>120</v>
      </c>
      <c r="C12" s="141">
        <v>246.475</v>
      </c>
    </row>
    <row r="13" s="12" customFormat="1" ht="26" customHeight="1" spans="1:3">
      <c r="A13" s="142" t="s">
        <v>130</v>
      </c>
      <c r="B13" s="142" t="s">
        <v>122</v>
      </c>
      <c r="C13" s="141">
        <v>30.3</v>
      </c>
    </row>
    <row r="14" s="12" customFormat="1" ht="26" customHeight="1" spans="1:3">
      <c r="A14" s="140" t="s">
        <v>131</v>
      </c>
      <c r="B14" s="140" t="s">
        <v>132</v>
      </c>
      <c r="C14" s="141">
        <v>69.28</v>
      </c>
    </row>
    <row r="15" s="12" customFormat="1" ht="26" customHeight="1" spans="1:3">
      <c r="A15" s="142" t="s">
        <v>133</v>
      </c>
      <c r="B15" s="142" t="s">
        <v>134</v>
      </c>
      <c r="C15" s="141">
        <v>9.61</v>
      </c>
    </row>
    <row r="16" s="12" customFormat="1" ht="26" customHeight="1" spans="1:3">
      <c r="A16" s="142" t="s">
        <v>135</v>
      </c>
      <c r="B16" s="142" t="s">
        <v>136</v>
      </c>
      <c r="C16" s="141">
        <v>2.7</v>
      </c>
    </row>
    <row r="17" s="12" customFormat="1" ht="26" customHeight="1" spans="1:3">
      <c r="A17" s="142" t="s">
        <v>137</v>
      </c>
      <c r="B17" s="142" t="s">
        <v>138</v>
      </c>
      <c r="C17" s="141">
        <v>7330.440124</v>
      </c>
    </row>
    <row r="18" s="12" customFormat="1" ht="26" customHeight="1" spans="1:3">
      <c r="A18" s="142" t="s">
        <v>139</v>
      </c>
      <c r="B18" s="142" t="s">
        <v>120</v>
      </c>
      <c r="C18" s="141">
        <v>5560.579424</v>
      </c>
    </row>
    <row r="19" s="12" customFormat="1" ht="26" customHeight="1" spans="1:3">
      <c r="A19" s="142" t="s">
        <v>140</v>
      </c>
      <c r="B19" s="142" t="s">
        <v>122</v>
      </c>
      <c r="C19" s="141">
        <v>61.01</v>
      </c>
    </row>
    <row r="20" s="12" customFormat="1" ht="26" customHeight="1" spans="1:3">
      <c r="A20" s="140" t="s">
        <v>141</v>
      </c>
      <c r="B20" s="140" t="s">
        <v>142</v>
      </c>
      <c r="C20" s="141">
        <v>472.755</v>
      </c>
    </row>
    <row r="21" s="12" customFormat="1" ht="26" customHeight="1" spans="1:3">
      <c r="A21" s="142" t="s">
        <v>143</v>
      </c>
      <c r="B21" s="142" t="s">
        <v>144</v>
      </c>
      <c r="C21" s="141">
        <v>222.2957</v>
      </c>
    </row>
    <row r="22" s="12" customFormat="1" ht="26" customHeight="1" spans="1:3">
      <c r="A22" s="142" t="s">
        <v>145</v>
      </c>
      <c r="B22" s="142" t="s">
        <v>146</v>
      </c>
      <c r="C22" s="141">
        <v>1013.8</v>
      </c>
    </row>
    <row r="23" s="12" customFormat="1" ht="26" customHeight="1" spans="1:3">
      <c r="A23" s="142" t="s">
        <v>147</v>
      </c>
      <c r="B23" s="142" t="s">
        <v>148</v>
      </c>
      <c r="C23" s="141">
        <v>214.2664</v>
      </c>
    </row>
    <row r="24" s="12" customFormat="1" ht="26" customHeight="1" spans="1:3">
      <c r="A24" s="142" t="s">
        <v>149</v>
      </c>
      <c r="B24" s="142" t="s">
        <v>120</v>
      </c>
      <c r="C24" s="141">
        <v>134.7664</v>
      </c>
    </row>
    <row r="25" s="12" customFormat="1" ht="26" customHeight="1" spans="1:3">
      <c r="A25" s="142" t="s">
        <v>150</v>
      </c>
      <c r="B25" s="142" t="s">
        <v>151</v>
      </c>
      <c r="C25" s="141">
        <v>79.5</v>
      </c>
    </row>
    <row r="26" s="12" customFormat="1" ht="26" customHeight="1" spans="1:3">
      <c r="A26" s="140" t="s">
        <v>152</v>
      </c>
      <c r="B26" s="140" t="s">
        <v>153</v>
      </c>
      <c r="C26" s="141">
        <v>242.0003</v>
      </c>
    </row>
    <row r="27" s="12" customFormat="1" ht="26" customHeight="1" spans="1:3">
      <c r="A27" s="142" t="s">
        <v>154</v>
      </c>
      <c r="B27" s="142" t="s">
        <v>120</v>
      </c>
      <c r="C27" s="141">
        <v>106.4003</v>
      </c>
    </row>
    <row r="28" s="12" customFormat="1" ht="26" customHeight="1" spans="1:3">
      <c r="A28" s="142" t="s">
        <v>155</v>
      </c>
      <c r="B28" s="142" t="s">
        <v>122</v>
      </c>
      <c r="C28" s="141">
        <v>55.6</v>
      </c>
    </row>
    <row r="29" s="12" customFormat="1" ht="26" customHeight="1" spans="1:3">
      <c r="A29" s="142" t="s">
        <v>156</v>
      </c>
      <c r="B29" s="142" t="s">
        <v>157</v>
      </c>
      <c r="C29" s="141">
        <v>80</v>
      </c>
    </row>
    <row r="30" s="12" customFormat="1" ht="26" customHeight="1" spans="1:3">
      <c r="A30" s="142" t="s">
        <v>158</v>
      </c>
      <c r="B30" s="142" t="s">
        <v>159</v>
      </c>
      <c r="C30" s="141">
        <v>954.6033</v>
      </c>
    </row>
    <row r="31" s="12" customFormat="1" ht="26" customHeight="1" spans="1:3">
      <c r="A31" s="142" t="s">
        <v>160</v>
      </c>
      <c r="B31" s="142" t="s">
        <v>120</v>
      </c>
      <c r="C31" s="141">
        <v>481.8033</v>
      </c>
    </row>
    <row r="32" s="12" customFormat="1" ht="26" customHeight="1" spans="1:3">
      <c r="A32" s="140" t="s">
        <v>161</v>
      </c>
      <c r="B32" s="140" t="s">
        <v>122</v>
      </c>
      <c r="C32" s="141">
        <v>250</v>
      </c>
    </row>
    <row r="33" s="12" customFormat="1" ht="26" customHeight="1" spans="1:3">
      <c r="A33" s="142" t="s">
        <v>162</v>
      </c>
      <c r="B33" s="142" t="s">
        <v>163</v>
      </c>
      <c r="C33" s="141">
        <v>123</v>
      </c>
    </row>
    <row r="34" s="12" customFormat="1" ht="26" customHeight="1" spans="1:3">
      <c r="A34" s="142" t="s">
        <v>164</v>
      </c>
      <c r="B34" s="142" t="s">
        <v>165</v>
      </c>
      <c r="C34" s="141">
        <v>99.8</v>
      </c>
    </row>
    <row r="35" s="12" customFormat="1" ht="26" customHeight="1" spans="1:3">
      <c r="A35" s="142" t="s">
        <v>166</v>
      </c>
      <c r="B35" s="142" t="s">
        <v>167</v>
      </c>
      <c r="C35" s="141">
        <v>1200</v>
      </c>
    </row>
    <row r="36" s="12" customFormat="1" ht="26" customHeight="1" spans="1:3">
      <c r="A36" s="142" t="s">
        <v>168</v>
      </c>
      <c r="B36" s="142" t="s">
        <v>169</v>
      </c>
      <c r="C36" s="141">
        <v>1200</v>
      </c>
    </row>
    <row r="37" s="12" customFormat="1" ht="26" customHeight="1" spans="1:3">
      <c r="A37" s="140" t="s">
        <v>170</v>
      </c>
      <c r="B37" s="140" t="s">
        <v>171</v>
      </c>
      <c r="C37" s="141">
        <v>205.7496</v>
      </c>
    </row>
    <row r="38" s="12" customFormat="1" ht="26" customHeight="1" spans="1:3">
      <c r="A38" s="142" t="s">
        <v>172</v>
      </c>
      <c r="B38" s="142" t="s">
        <v>120</v>
      </c>
      <c r="C38" s="141">
        <v>185.7496</v>
      </c>
    </row>
    <row r="39" s="12" customFormat="1" ht="26" customHeight="1" spans="1:3">
      <c r="A39" s="142" t="s">
        <v>173</v>
      </c>
      <c r="B39" s="142" t="s">
        <v>122</v>
      </c>
      <c r="C39" s="141">
        <v>2</v>
      </c>
    </row>
    <row r="40" s="12" customFormat="1" ht="26" customHeight="1" spans="1:3">
      <c r="A40" s="142" t="s">
        <v>174</v>
      </c>
      <c r="B40" s="142" t="s">
        <v>175</v>
      </c>
      <c r="C40" s="141">
        <v>18</v>
      </c>
    </row>
    <row r="41" s="12" customFormat="1" ht="26" customHeight="1" spans="1:3">
      <c r="A41" s="140" t="s">
        <v>176</v>
      </c>
      <c r="B41" s="140" t="s">
        <v>177</v>
      </c>
      <c r="C41" s="141">
        <v>1478.5915</v>
      </c>
    </row>
    <row r="42" s="12" customFormat="1" ht="26" customHeight="1" spans="1:3">
      <c r="A42" s="142" t="s">
        <v>178</v>
      </c>
      <c r="B42" s="142" t="s">
        <v>120</v>
      </c>
      <c r="C42" s="141">
        <v>801.9415</v>
      </c>
    </row>
    <row r="43" s="12" customFormat="1" ht="26" customHeight="1" spans="1:3">
      <c r="A43" s="142" t="s">
        <v>179</v>
      </c>
      <c r="B43" s="142" t="s">
        <v>122</v>
      </c>
      <c r="C43" s="141">
        <v>12</v>
      </c>
    </row>
    <row r="44" s="12" customFormat="1" ht="26" customHeight="1" spans="1:3">
      <c r="A44" s="142" t="s">
        <v>180</v>
      </c>
      <c r="B44" s="142" t="s">
        <v>181</v>
      </c>
      <c r="C44" s="141">
        <v>12.5</v>
      </c>
    </row>
    <row r="45" s="12" customFormat="1" ht="26" customHeight="1" spans="1:3">
      <c r="A45" s="142" t="s">
        <v>182</v>
      </c>
      <c r="B45" s="142" t="s">
        <v>183</v>
      </c>
      <c r="C45" s="141">
        <v>652.15</v>
      </c>
    </row>
    <row r="46" s="12" customFormat="1" ht="26" customHeight="1" spans="1:3">
      <c r="A46" s="142" t="s">
        <v>184</v>
      </c>
      <c r="B46" s="142" t="s">
        <v>185</v>
      </c>
      <c r="C46" s="141">
        <v>808.5847</v>
      </c>
    </row>
    <row r="47" s="12" customFormat="1" ht="26" customHeight="1" spans="1:3">
      <c r="A47" s="140" t="s">
        <v>186</v>
      </c>
      <c r="B47" s="140" t="s">
        <v>120</v>
      </c>
      <c r="C47" s="141">
        <v>213.5847</v>
      </c>
    </row>
    <row r="48" s="12" customFormat="1" ht="26" customHeight="1" spans="1:3">
      <c r="A48" s="142" t="s">
        <v>187</v>
      </c>
      <c r="B48" s="142" t="s">
        <v>122</v>
      </c>
      <c r="C48" s="141">
        <v>590</v>
      </c>
    </row>
    <row r="49" s="12" customFormat="1" ht="26" customHeight="1" spans="1:3">
      <c r="A49" s="142" t="s">
        <v>188</v>
      </c>
      <c r="B49" s="142" t="s">
        <v>189</v>
      </c>
      <c r="C49" s="141">
        <v>5</v>
      </c>
    </row>
    <row r="50" s="12" customFormat="1" ht="26" customHeight="1" spans="1:3">
      <c r="A50" s="142" t="s">
        <v>190</v>
      </c>
      <c r="B50" s="142" t="s">
        <v>191</v>
      </c>
      <c r="C50" s="141">
        <v>17.13</v>
      </c>
    </row>
    <row r="51" s="12" customFormat="1" ht="26" customHeight="1" spans="1:3">
      <c r="A51" s="142" t="s">
        <v>192</v>
      </c>
      <c r="B51" s="142" t="s">
        <v>120</v>
      </c>
      <c r="C51" s="141">
        <v>17.13</v>
      </c>
    </row>
    <row r="52" s="12" customFormat="1" ht="26" customHeight="1" spans="1:3">
      <c r="A52" s="140" t="s">
        <v>193</v>
      </c>
      <c r="B52" s="140" t="s">
        <v>194</v>
      </c>
      <c r="C52" s="141">
        <v>80.3397</v>
      </c>
    </row>
    <row r="53" s="12" customFormat="1" ht="26" customHeight="1" spans="1:3">
      <c r="A53" s="142" t="s">
        <v>195</v>
      </c>
      <c r="B53" s="142" t="s">
        <v>120</v>
      </c>
      <c r="C53" s="141">
        <v>80.3397</v>
      </c>
    </row>
    <row r="54" s="12" customFormat="1" ht="26" customHeight="1" spans="1:3">
      <c r="A54" s="142" t="s">
        <v>196</v>
      </c>
      <c r="B54" s="142" t="s">
        <v>197</v>
      </c>
      <c r="C54" s="141">
        <v>191.249306</v>
      </c>
    </row>
    <row r="55" s="12" customFormat="1" ht="26" customHeight="1" spans="1:3">
      <c r="A55" s="142" t="s">
        <v>198</v>
      </c>
      <c r="B55" s="142" t="s">
        <v>120</v>
      </c>
      <c r="C55" s="141">
        <v>171.249306</v>
      </c>
    </row>
    <row r="56" s="12" customFormat="1" ht="26" customHeight="1" spans="1:3">
      <c r="A56" s="142" t="s">
        <v>199</v>
      </c>
      <c r="B56" s="142" t="s">
        <v>122</v>
      </c>
      <c r="C56" s="141">
        <v>2.4</v>
      </c>
    </row>
    <row r="57" s="12" customFormat="1" ht="26" customHeight="1" spans="1:3">
      <c r="A57" s="140" t="s">
        <v>200</v>
      </c>
      <c r="B57" s="140" t="s">
        <v>201</v>
      </c>
      <c r="C57" s="141">
        <v>17.6</v>
      </c>
    </row>
    <row r="58" s="12" customFormat="1" ht="26" customHeight="1" spans="1:3">
      <c r="A58" s="142" t="s">
        <v>202</v>
      </c>
      <c r="B58" s="142" t="s">
        <v>203</v>
      </c>
      <c r="C58" s="141">
        <v>436.5932</v>
      </c>
    </row>
    <row r="59" s="12" customFormat="1" ht="26" customHeight="1" spans="1:3">
      <c r="A59" s="142" t="s">
        <v>204</v>
      </c>
      <c r="B59" s="142" t="s">
        <v>120</v>
      </c>
      <c r="C59" s="141">
        <v>232.1308</v>
      </c>
    </row>
    <row r="60" s="12" customFormat="1" ht="26" customHeight="1" spans="1:3">
      <c r="A60" s="142" t="s">
        <v>205</v>
      </c>
      <c r="B60" s="142" t="s">
        <v>122</v>
      </c>
      <c r="C60" s="141">
        <v>43.4</v>
      </c>
    </row>
    <row r="61" s="12" customFormat="1" ht="26" customHeight="1" spans="1:3">
      <c r="A61" s="142" t="s">
        <v>206</v>
      </c>
      <c r="B61" s="142" t="s">
        <v>142</v>
      </c>
      <c r="C61" s="141">
        <v>3.6</v>
      </c>
    </row>
    <row r="62" s="12" customFormat="1" ht="26" customHeight="1" spans="1:3">
      <c r="A62" s="142" t="s">
        <v>207</v>
      </c>
      <c r="B62" s="142" t="s">
        <v>208</v>
      </c>
      <c r="C62" s="141">
        <v>1.8</v>
      </c>
    </row>
    <row r="63" s="12" customFormat="1" ht="26" customHeight="1" spans="1:3">
      <c r="A63" s="140" t="s">
        <v>209</v>
      </c>
      <c r="B63" s="140" t="s">
        <v>144</v>
      </c>
      <c r="C63" s="141">
        <v>153.4124</v>
      </c>
    </row>
    <row r="64" s="12" customFormat="1" ht="26" customHeight="1" spans="1:3">
      <c r="A64" s="142" t="s">
        <v>210</v>
      </c>
      <c r="B64" s="142" t="s">
        <v>211</v>
      </c>
      <c r="C64" s="141">
        <v>2.25</v>
      </c>
    </row>
    <row r="65" s="12" customFormat="1" ht="26" customHeight="1" spans="1:3">
      <c r="A65" s="142" t="s">
        <v>212</v>
      </c>
      <c r="B65" s="142" t="s">
        <v>213</v>
      </c>
      <c r="C65" s="141">
        <v>555.05696</v>
      </c>
    </row>
    <row r="66" s="12" customFormat="1" ht="26" customHeight="1" spans="1:3">
      <c r="A66" s="142" t="s">
        <v>214</v>
      </c>
      <c r="B66" s="142" t="s">
        <v>120</v>
      </c>
      <c r="C66" s="141">
        <v>327.23696</v>
      </c>
    </row>
    <row r="67" s="12" customFormat="1" ht="26" customHeight="1" spans="1:3">
      <c r="A67" s="142" t="s">
        <v>215</v>
      </c>
      <c r="B67" s="142" t="s">
        <v>122</v>
      </c>
      <c r="C67" s="141">
        <v>16.28</v>
      </c>
    </row>
    <row r="68" s="12" customFormat="1" ht="26" customHeight="1" spans="1:3">
      <c r="A68" s="140" t="s">
        <v>216</v>
      </c>
      <c r="B68" s="140" t="s">
        <v>217</v>
      </c>
      <c r="C68" s="141">
        <v>211.54</v>
      </c>
    </row>
    <row r="69" s="12" customFormat="1" ht="26" customHeight="1" spans="1:3">
      <c r="A69" s="142" t="s">
        <v>218</v>
      </c>
      <c r="B69" s="142" t="s">
        <v>219</v>
      </c>
      <c r="C69" s="141">
        <v>277.6992</v>
      </c>
    </row>
    <row r="70" s="12" customFormat="1" ht="26" customHeight="1" spans="1:3">
      <c r="A70" s="142" t="s">
        <v>220</v>
      </c>
      <c r="B70" s="142" t="s">
        <v>120</v>
      </c>
      <c r="C70" s="141">
        <v>157.7839</v>
      </c>
    </row>
    <row r="71" s="12" customFormat="1" ht="26" customHeight="1" spans="1:3">
      <c r="A71" s="142" t="s">
        <v>221</v>
      </c>
      <c r="B71" s="142" t="s">
        <v>122</v>
      </c>
      <c r="C71" s="141">
        <v>14.1</v>
      </c>
    </row>
    <row r="72" s="12" customFormat="1" ht="26" customHeight="1" spans="1:3">
      <c r="A72" s="142" t="s">
        <v>222</v>
      </c>
      <c r="B72" s="142" t="s">
        <v>142</v>
      </c>
      <c r="C72" s="141">
        <v>4</v>
      </c>
    </row>
    <row r="73" s="12" customFormat="1" ht="26" customHeight="1" spans="1:3">
      <c r="A73" s="140" t="s">
        <v>223</v>
      </c>
      <c r="B73" s="140" t="s">
        <v>144</v>
      </c>
      <c r="C73" s="141">
        <v>61.8153</v>
      </c>
    </row>
    <row r="74" s="12" customFormat="1" ht="26" customHeight="1" spans="1:3">
      <c r="A74" s="142" t="s">
        <v>224</v>
      </c>
      <c r="B74" s="142" t="s">
        <v>225</v>
      </c>
      <c r="C74" s="141">
        <v>40</v>
      </c>
    </row>
    <row r="75" s="12" customFormat="1" ht="26" customHeight="1" spans="1:3">
      <c r="A75" s="142" t="s">
        <v>226</v>
      </c>
      <c r="B75" s="142" t="s">
        <v>227</v>
      </c>
      <c r="C75" s="141">
        <v>141.6068</v>
      </c>
    </row>
    <row r="76" s="12" customFormat="1" ht="26" customHeight="1" spans="1:3">
      <c r="A76" s="142" t="s">
        <v>228</v>
      </c>
      <c r="B76" s="142" t="s">
        <v>120</v>
      </c>
      <c r="C76" s="141">
        <v>141.6068</v>
      </c>
    </row>
    <row r="77" s="12" customFormat="1" ht="26" customHeight="1" spans="1:3">
      <c r="A77" s="140" t="s">
        <v>229</v>
      </c>
      <c r="B77" s="140" t="s">
        <v>230</v>
      </c>
      <c r="C77" s="141">
        <v>469.4024</v>
      </c>
    </row>
    <row r="78" s="12" customFormat="1" ht="26" customHeight="1" spans="1:3">
      <c r="A78" s="142" t="s">
        <v>231</v>
      </c>
      <c r="B78" s="142" t="s">
        <v>120</v>
      </c>
      <c r="C78" s="141">
        <v>324.3024</v>
      </c>
    </row>
    <row r="79" s="12" customFormat="1" ht="26" customHeight="1" spans="1:3">
      <c r="A79" s="142" t="s">
        <v>232</v>
      </c>
      <c r="B79" s="142" t="s">
        <v>144</v>
      </c>
      <c r="C79" s="141">
        <v>6.4</v>
      </c>
    </row>
    <row r="80" s="12" customFormat="1" ht="26" customHeight="1" spans="1:3">
      <c r="A80" s="140" t="s">
        <v>233</v>
      </c>
      <c r="B80" s="140" t="s">
        <v>234</v>
      </c>
      <c r="C80" s="141">
        <v>138.7</v>
      </c>
    </row>
    <row r="81" s="12" customFormat="1" ht="26" customHeight="1" spans="1:3">
      <c r="A81" s="142" t="s">
        <v>235</v>
      </c>
      <c r="B81" s="142" t="s">
        <v>236</v>
      </c>
      <c r="C81" s="141">
        <v>1393.3226</v>
      </c>
    </row>
    <row r="82" s="12" customFormat="1" ht="26" customHeight="1" spans="1:3">
      <c r="A82" s="142" t="s">
        <v>237</v>
      </c>
      <c r="B82" s="142" t="s">
        <v>120</v>
      </c>
      <c r="C82" s="141">
        <v>1191.3226</v>
      </c>
    </row>
    <row r="83" s="12" customFormat="1" ht="26" customHeight="1" spans="1:3">
      <c r="A83" s="142" t="s">
        <v>238</v>
      </c>
      <c r="B83" s="142" t="s">
        <v>239</v>
      </c>
      <c r="C83" s="141">
        <v>166</v>
      </c>
    </row>
    <row r="84" s="12" customFormat="1" ht="26" customHeight="1" spans="1:3">
      <c r="A84" s="140" t="s">
        <v>240</v>
      </c>
      <c r="B84" s="140" t="s">
        <v>241</v>
      </c>
      <c r="C84" s="141">
        <v>28</v>
      </c>
    </row>
    <row r="85" s="12" customFormat="1" ht="26" customHeight="1" spans="1:3">
      <c r="A85" s="142" t="s">
        <v>242</v>
      </c>
      <c r="B85" s="142" t="s">
        <v>243</v>
      </c>
      <c r="C85" s="141">
        <v>8</v>
      </c>
    </row>
    <row r="86" s="12" customFormat="1" ht="26" customHeight="1" spans="1:3">
      <c r="A86" s="142" t="s">
        <v>244</v>
      </c>
      <c r="B86" s="142" t="s">
        <v>245</v>
      </c>
      <c r="C86" s="141">
        <v>220</v>
      </c>
    </row>
    <row r="87" s="12" customFormat="1" ht="26" customHeight="1" spans="1:3">
      <c r="A87" s="142" t="s">
        <v>246</v>
      </c>
      <c r="B87" s="142" t="s">
        <v>247</v>
      </c>
      <c r="C87" s="141">
        <v>220</v>
      </c>
    </row>
    <row r="88" s="12" customFormat="1" ht="26" customHeight="1" spans="1:3">
      <c r="A88" s="142" t="s">
        <v>248</v>
      </c>
      <c r="B88" s="142" t="s">
        <v>249</v>
      </c>
      <c r="C88" s="141">
        <v>1243</v>
      </c>
    </row>
    <row r="89" s="12" customFormat="1" ht="26" customHeight="1" spans="1:3">
      <c r="A89" s="140" t="s">
        <v>250</v>
      </c>
      <c r="B89" s="140" t="s">
        <v>251</v>
      </c>
      <c r="C89" s="141">
        <v>1243</v>
      </c>
    </row>
    <row r="90" s="12" customFormat="1" ht="26" customHeight="1" spans="1:3">
      <c r="A90" s="142" t="s">
        <v>252</v>
      </c>
      <c r="B90" s="142" t="s">
        <v>253</v>
      </c>
      <c r="C90" s="141">
        <v>866.3038</v>
      </c>
    </row>
    <row r="91" s="12" customFormat="1" ht="26" customHeight="1" spans="1:3">
      <c r="A91" s="142" t="s">
        <v>254</v>
      </c>
      <c r="B91" s="142" t="s">
        <v>255</v>
      </c>
      <c r="C91" s="141">
        <v>3.2</v>
      </c>
    </row>
    <row r="92" s="12" customFormat="1" ht="26" customHeight="1" spans="1:3">
      <c r="A92" s="140" t="s">
        <v>256</v>
      </c>
      <c r="B92" s="140" t="s">
        <v>120</v>
      </c>
      <c r="C92" s="141">
        <v>3.2</v>
      </c>
    </row>
    <row r="93" s="12" customFormat="1" ht="26" customHeight="1" spans="1:3">
      <c r="A93" s="142" t="s">
        <v>257</v>
      </c>
      <c r="B93" s="142" t="s">
        <v>258</v>
      </c>
      <c r="C93" s="141">
        <v>37.2</v>
      </c>
    </row>
    <row r="94" s="12" customFormat="1" ht="26" customHeight="1" spans="1:3">
      <c r="A94" s="140" t="s">
        <v>259</v>
      </c>
      <c r="B94" s="140" t="s">
        <v>120</v>
      </c>
      <c r="C94" s="141">
        <v>37.2</v>
      </c>
    </row>
    <row r="95" s="12" customFormat="1" ht="26" customHeight="1" spans="1:3">
      <c r="A95" s="142" t="s">
        <v>260</v>
      </c>
      <c r="B95" s="142" t="s">
        <v>261</v>
      </c>
      <c r="C95" s="141">
        <v>45.6</v>
      </c>
    </row>
    <row r="96" s="12" customFormat="1" ht="26" customHeight="1" spans="1:3">
      <c r="A96" s="140" t="s">
        <v>262</v>
      </c>
      <c r="B96" s="140" t="s">
        <v>120</v>
      </c>
      <c r="C96" s="141">
        <v>45.6</v>
      </c>
    </row>
    <row r="97" s="12" customFormat="1" ht="26" customHeight="1" spans="1:3">
      <c r="A97" s="142" t="s">
        <v>263</v>
      </c>
      <c r="B97" s="142" t="s">
        <v>264</v>
      </c>
      <c r="C97" s="141">
        <v>555.3038</v>
      </c>
    </row>
    <row r="98" s="12" customFormat="1" ht="26" customHeight="1" spans="1:3">
      <c r="A98" s="139" t="s">
        <v>265</v>
      </c>
      <c r="B98" s="139" t="s">
        <v>120</v>
      </c>
      <c r="C98" s="138">
        <v>504.7838</v>
      </c>
    </row>
    <row r="99" s="12" customFormat="1" ht="26" customHeight="1" spans="1:3">
      <c r="A99" s="140" t="s">
        <v>266</v>
      </c>
      <c r="B99" s="140" t="s">
        <v>122</v>
      </c>
      <c r="C99" s="141">
        <v>4.48</v>
      </c>
    </row>
    <row r="100" s="12" customFormat="1" ht="26" customHeight="1" spans="1:3">
      <c r="A100" s="142" t="s">
        <v>267</v>
      </c>
      <c r="B100" s="142" t="s">
        <v>268</v>
      </c>
      <c r="C100" s="141">
        <v>6.28</v>
      </c>
    </row>
    <row r="101" s="12" customFormat="1" ht="26" customHeight="1" spans="1:3">
      <c r="A101" s="142" t="s">
        <v>269</v>
      </c>
      <c r="B101" s="142" t="s">
        <v>270</v>
      </c>
      <c r="C101" s="141">
        <v>3.6</v>
      </c>
    </row>
    <row r="102" s="12" customFormat="1" ht="26" customHeight="1" spans="1:3">
      <c r="A102" s="142" t="s">
        <v>271</v>
      </c>
      <c r="B102" s="142" t="s">
        <v>272</v>
      </c>
      <c r="C102" s="141">
        <v>8</v>
      </c>
    </row>
    <row r="103" s="12" customFormat="1" ht="26" customHeight="1" spans="1:3">
      <c r="A103" s="142" t="s">
        <v>273</v>
      </c>
      <c r="B103" s="142" t="s">
        <v>274</v>
      </c>
      <c r="C103" s="141">
        <v>9.6</v>
      </c>
    </row>
    <row r="104" s="12" customFormat="1" ht="26" customHeight="1" spans="1:3">
      <c r="A104" s="142" t="s">
        <v>275</v>
      </c>
      <c r="B104" s="142" t="s">
        <v>276</v>
      </c>
      <c r="C104" s="141">
        <v>6</v>
      </c>
    </row>
    <row r="105" s="12" customFormat="1" ht="26" customHeight="1" spans="1:3">
      <c r="A105" s="142" t="s">
        <v>277</v>
      </c>
      <c r="B105" s="142" t="s">
        <v>278</v>
      </c>
      <c r="C105" s="141">
        <v>12.56</v>
      </c>
    </row>
    <row r="106" s="12" customFormat="1" ht="26" customHeight="1" spans="1:3">
      <c r="A106" s="142" t="s">
        <v>279</v>
      </c>
      <c r="B106" s="142" t="s">
        <v>280</v>
      </c>
      <c r="C106" s="141">
        <v>225</v>
      </c>
    </row>
    <row r="107" s="12" customFormat="1" ht="26" customHeight="1" spans="1:3">
      <c r="A107" s="142" t="s">
        <v>281</v>
      </c>
      <c r="B107" s="142" t="s">
        <v>282</v>
      </c>
      <c r="C107" s="141">
        <v>225</v>
      </c>
    </row>
    <row r="108" s="12" customFormat="1" ht="26" customHeight="1" spans="1:3">
      <c r="A108" s="140" t="s">
        <v>283</v>
      </c>
      <c r="B108" s="140" t="s">
        <v>284</v>
      </c>
      <c r="C108" s="141">
        <v>28440.60674</v>
      </c>
    </row>
    <row r="109" s="12" customFormat="1" ht="26" customHeight="1" spans="1:3">
      <c r="A109" s="142" t="s">
        <v>285</v>
      </c>
      <c r="B109" s="142" t="s">
        <v>286</v>
      </c>
      <c r="C109" s="141">
        <v>687.0286</v>
      </c>
    </row>
    <row r="110" s="12" customFormat="1" ht="26" customHeight="1" spans="1:3">
      <c r="A110" s="140" t="s">
        <v>287</v>
      </c>
      <c r="B110" s="140" t="s">
        <v>120</v>
      </c>
      <c r="C110" s="141">
        <v>664.6286</v>
      </c>
    </row>
    <row r="111" s="12" customFormat="1" ht="26" customHeight="1" spans="1:3">
      <c r="A111" s="142" t="s">
        <v>288</v>
      </c>
      <c r="B111" s="142" t="s">
        <v>122</v>
      </c>
      <c r="C111" s="141">
        <v>18.4</v>
      </c>
    </row>
    <row r="112" s="12" customFormat="1" ht="26" customHeight="1" spans="1:3">
      <c r="A112" s="140" t="s">
        <v>289</v>
      </c>
      <c r="B112" s="140" t="s">
        <v>290</v>
      </c>
      <c r="C112" s="141">
        <v>4</v>
      </c>
    </row>
    <row r="113" s="12" customFormat="1" ht="26" customHeight="1" spans="1:3">
      <c r="A113" s="142" t="s">
        <v>291</v>
      </c>
      <c r="B113" s="142" t="s">
        <v>292</v>
      </c>
      <c r="C113" s="141">
        <v>25767.89814</v>
      </c>
    </row>
    <row r="114" s="12" customFormat="1" ht="26" customHeight="1" spans="1:3">
      <c r="A114" s="140" t="s">
        <v>293</v>
      </c>
      <c r="B114" s="140" t="s">
        <v>294</v>
      </c>
      <c r="C114" s="141">
        <v>2137.0057</v>
      </c>
    </row>
    <row r="115" s="12" customFormat="1" ht="26" customHeight="1" spans="1:3">
      <c r="A115" s="142" t="s">
        <v>295</v>
      </c>
      <c r="B115" s="142" t="s">
        <v>296</v>
      </c>
      <c r="C115" s="141">
        <v>20804.19172</v>
      </c>
    </row>
    <row r="116" s="12" customFormat="1" ht="26" customHeight="1" spans="1:3">
      <c r="A116" s="140" t="s">
        <v>297</v>
      </c>
      <c r="B116" s="140" t="s">
        <v>298</v>
      </c>
      <c r="C116" s="141">
        <v>2591.15072</v>
      </c>
    </row>
    <row r="117" s="12" customFormat="1" ht="26" customHeight="1" spans="1:3">
      <c r="A117" s="142" t="s">
        <v>299</v>
      </c>
      <c r="B117" s="142" t="s">
        <v>300</v>
      </c>
      <c r="C117" s="141">
        <v>236</v>
      </c>
    </row>
    <row r="118" s="12" customFormat="1" ht="26" customHeight="1" spans="1:3">
      <c r="A118" s="139" t="s">
        <v>301</v>
      </c>
      <c r="B118" s="139" t="s">
        <v>302</v>
      </c>
      <c r="C118" s="138">
        <v>1229.68</v>
      </c>
    </row>
    <row r="119" s="12" customFormat="1" ht="26" customHeight="1" spans="1:3">
      <c r="A119" s="140" t="s">
        <v>303</v>
      </c>
      <c r="B119" s="140" t="s">
        <v>304</v>
      </c>
      <c r="C119" s="141">
        <v>1229.68</v>
      </c>
    </row>
    <row r="120" s="12" customFormat="1" ht="26" customHeight="1" spans="1:3">
      <c r="A120" s="142" t="s">
        <v>305</v>
      </c>
      <c r="B120" s="142" t="s">
        <v>306</v>
      </c>
      <c r="C120" s="141">
        <v>100</v>
      </c>
    </row>
    <row r="121" s="12" customFormat="1" ht="26" customHeight="1" spans="1:3">
      <c r="A121" s="142" t="s">
        <v>307</v>
      </c>
      <c r="B121" s="142" t="s">
        <v>308</v>
      </c>
      <c r="C121" s="141">
        <v>100</v>
      </c>
    </row>
    <row r="122" s="12" customFormat="1" ht="26" customHeight="1" spans="1:3">
      <c r="A122" s="142" t="s">
        <v>309</v>
      </c>
      <c r="B122" s="142" t="s">
        <v>310</v>
      </c>
      <c r="C122" s="141">
        <v>656</v>
      </c>
    </row>
    <row r="123" s="12" customFormat="1" ht="26" customHeight="1" spans="1:3">
      <c r="A123" s="140" t="s">
        <v>311</v>
      </c>
      <c r="B123" s="140" t="s">
        <v>312</v>
      </c>
      <c r="C123" s="141">
        <v>656</v>
      </c>
    </row>
    <row r="124" s="12" customFormat="1" ht="26" customHeight="1" spans="1:3">
      <c r="A124" s="142" t="s">
        <v>313</v>
      </c>
      <c r="B124" s="142" t="s">
        <v>314</v>
      </c>
      <c r="C124" s="141">
        <v>3542.37</v>
      </c>
    </row>
    <row r="125" s="12" customFormat="1" ht="26" customHeight="1" spans="1:3">
      <c r="A125" s="142" t="s">
        <v>315</v>
      </c>
      <c r="B125" s="142" t="s">
        <v>316</v>
      </c>
      <c r="C125" s="141">
        <v>240.3671</v>
      </c>
    </row>
    <row r="126" s="12" customFormat="1" ht="26" customHeight="1" spans="1:3">
      <c r="A126" s="142" t="s">
        <v>317</v>
      </c>
      <c r="B126" s="142" t="s">
        <v>120</v>
      </c>
      <c r="C126" s="141">
        <v>222.9671</v>
      </c>
    </row>
    <row r="127" s="12" customFormat="1" ht="26" customHeight="1" spans="1:3">
      <c r="A127" s="142" t="s">
        <v>318</v>
      </c>
      <c r="B127" s="142" t="s">
        <v>319</v>
      </c>
      <c r="C127" s="141">
        <v>17.4</v>
      </c>
    </row>
    <row r="128" s="12" customFormat="1" ht="26" customHeight="1" spans="1:3">
      <c r="A128" s="140" t="s">
        <v>320</v>
      </c>
      <c r="B128" s="140" t="s">
        <v>321</v>
      </c>
      <c r="C128" s="141">
        <v>3302</v>
      </c>
    </row>
    <row r="129" s="12" customFormat="1" ht="26" customHeight="1" spans="1:3">
      <c r="A129" s="142" t="s">
        <v>322</v>
      </c>
      <c r="B129" s="142" t="s">
        <v>323</v>
      </c>
      <c r="C129" s="141">
        <v>3302</v>
      </c>
    </row>
    <row r="130" s="12" customFormat="1" ht="26" customHeight="1" spans="1:3">
      <c r="A130" s="140" t="s">
        <v>324</v>
      </c>
      <c r="B130" s="140" t="s">
        <v>325</v>
      </c>
      <c r="C130" s="141">
        <v>454.8438</v>
      </c>
    </row>
    <row r="131" s="12" customFormat="1" ht="26" customHeight="1" spans="1:3">
      <c r="A131" s="142" t="s">
        <v>326</v>
      </c>
      <c r="B131" s="142" t="s">
        <v>327</v>
      </c>
      <c r="C131" s="141">
        <v>331.8038</v>
      </c>
    </row>
    <row r="132" s="12" customFormat="1" ht="26" customHeight="1" spans="1:3">
      <c r="A132" s="140" t="s">
        <v>328</v>
      </c>
      <c r="B132" s="140" t="s">
        <v>120</v>
      </c>
      <c r="C132" s="141">
        <v>172.6838</v>
      </c>
    </row>
    <row r="133" s="12" customFormat="1" ht="26" customHeight="1" spans="1:3">
      <c r="A133" s="142" t="s">
        <v>329</v>
      </c>
      <c r="B133" s="142" t="s">
        <v>122</v>
      </c>
      <c r="C133" s="141">
        <v>19.72</v>
      </c>
    </row>
    <row r="134" s="12" customFormat="1" ht="26" customHeight="1" spans="1:3">
      <c r="A134" s="139" t="s">
        <v>330</v>
      </c>
      <c r="B134" s="139" t="s">
        <v>331</v>
      </c>
      <c r="C134" s="138">
        <v>139.4</v>
      </c>
    </row>
    <row r="135" s="12" customFormat="1" ht="26" customHeight="1" spans="1:3">
      <c r="A135" s="140" t="s">
        <v>332</v>
      </c>
      <c r="B135" s="140" t="s">
        <v>333</v>
      </c>
      <c r="C135" s="141">
        <v>21.5</v>
      </c>
    </row>
    <row r="136" s="12" customFormat="1" ht="26" customHeight="1" spans="1:3">
      <c r="A136" s="142" t="s">
        <v>334</v>
      </c>
      <c r="B136" s="142" t="s">
        <v>120</v>
      </c>
      <c r="C136" s="141">
        <v>1.5</v>
      </c>
    </row>
    <row r="137" s="12" customFormat="1" ht="26" customHeight="1" spans="1:3">
      <c r="A137" s="142" t="s">
        <v>335</v>
      </c>
      <c r="B137" s="142" t="s">
        <v>336</v>
      </c>
      <c r="C137" s="141">
        <v>20</v>
      </c>
    </row>
    <row r="138" s="12" customFormat="1" ht="26" customHeight="1" spans="1:3">
      <c r="A138" s="140" t="s">
        <v>337</v>
      </c>
      <c r="B138" s="140" t="s">
        <v>338</v>
      </c>
      <c r="C138" s="141">
        <v>1.04</v>
      </c>
    </row>
    <row r="139" s="12" customFormat="1" ht="26" customHeight="1" spans="1:3">
      <c r="A139" s="142" t="s">
        <v>339</v>
      </c>
      <c r="B139" s="142" t="s">
        <v>340</v>
      </c>
      <c r="C139" s="141">
        <v>1.04</v>
      </c>
    </row>
    <row r="140" s="12" customFormat="1" ht="26" customHeight="1" spans="1:3">
      <c r="A140" s="140" t="s">
        <v>341</v>
      </c>
      <c r="B140" s="140" t="s">
        <v>342</v>
      </c>
      <c r="C140" s="141">
        <v>100.5</v>
      </c>
    </row>
    <row r="141" s="12" customFormat="1" ht="26" customHeight="1" spans="1:3">
      <c r="A141" s="142" t="s">
        <v>343</v>
      </c>
      <c r="B141" s="142" t="s">
        <v>344</v>
      </c>
      <c r="C141" s="141">
        <v>100.5</v>
      </c>
    </row>
    <row r="142" s="12" customFormat="1" ht="26" customHeight="1" spans="1:3">
      <c r="A142" s="139" t="s">
        <v>345</v>
      </c>
      <c r="B142" s="139" t="s">
        <v>346</v>
      </c>
      <c r="C142" s="138">
        <v>33290.692821</v>
      </c>
    </row>
    <row r="143" s="12" customFormat="1" ht="26" customHeight="1" spans="1:3">
      <c r="A143" s="140" t="s">
        <v>347</v>
      </c>
      <c r="B143" s="140" t="s">
        <v>348</v>
      </c>
      <c r="C143" s="141">
        <v>8119.963</v>
      </c>
    </row>
    <row r="144" s="12" customFormat="1" ht="26" customHeight="1" spans="1:3">
      <c r="A144" s="142" t="s">
        <v>349</v>
      </c>
      <c r="B144" s="142" t="s">
        <v>120</v>
      </c>
      <c r="C144" s="141">
        <v>7932.7718</v>
      </c>
    </row>
    <row r="145" s="12" customFormat="1" ht="26" customHeight="1" spans="1:3">
      <c r="A145" s="142" t="s">
        <v>350</v>
      </c>
      <c r="B145" s="142" t="s">
        <v>122</v>
      </c>
      <c r="C145" s="141">
        <v>4</v>
      </c>
    </row>
    <row r="146" s="12" customFormat="1" ht="26" customHeight="1" spans="1:3">
      <c r="A146" s="142" t="s">
        <v>351</v>
      </c>
      <c r="B146" s="142" t="s">
        <v>352</v>
      </c>
      <c r="C146" s="141">
        <v>6.4</v>
      </c>
    </row>
    <row r="147" s="12" customFormat="1" ht="26" customHeight="1" spans="1:3">
      <c r="A147" s="140" t="s">
        <v>353</v>
      </c>
      <c r="B147" s="140" t="s">
        <v>354</v>
      </c>
      <c r="C147" s="141">
        <v>27.6</v>
      </c>
    </row>
    <row r="148" s="12" customFormat="1" ht="26" customHeight="1" spans="1:3">
      <c r="A148" s="142" t="s">
        <v>355</v>
      </c>
      <c r="B148" s="142" t="s">
        <v>356</v>
      </c>
      <c r="C148" s="141">
        <v>16.5</v>
      </c>
    </row>
    <row r="149" s="12" customFormat="1" ht="26" customHeight="1" spans="1:3">
      <c r="A149" s="142" t="s">
        <v>357</v>
      </c>
      <c r="B149" s="142" t="s">
        <v>358</v>
      </c>
      <c r="C149" s="141">
        <v>3.2</v>
      </c>
    </row>
    <row r="150" s="12" customFormat="1" ht="26" customHeight="1" spans="1:3">
      <c r="A150" s="140" t="s">
        <v>359</v>
      </c>
      <c r="B150" s="140" t="s">
        <v>360</v>
      </c>
      <c r="C150" s="141">
        <v>129.4912</v>
      </c>
    </row>
    <row r="151" s="12" customFormat="1" ht="26" customHeight="1" spans="1:3">
      <c r="A151" s="142" t="s">
        <v>361</v>
      </c>
      <c r="B151" s="142" t="s">
        <v>362</v>
      </c>
      <c r="C151" s="141">
        <v>4383.1153</v>
      </c>
    </row>
    <row r="152" s="12" customFormat="1" ht="26" customHeight="1" spans="1:3">
      <c r="A152" s="140" t="s">
        <v>363</v>
      </c>
      <c r="B152" s="140" t="s">
        <v>120</v>
      </c>
      <c r="C152" s="141">
        <v>271.1953</v>
      </c>
    </row>
    <row r="153" s="12" customFormat="1" ht="26" customHeight="1" spans="1:3">
      <c r="A153" s="142" t="s">
        <v>364</v>
      </c>
      <c r="B153" s="142" t="s">
        <v>122</v>
      </c>
      <c r="C153" s="141">
        <v>5.12</v>
      </c>
    </row>
    <row r="154" s="12" customFormat="1" ht="26" customHeight="1" spans="1:3">
      <c r="A154" s="140" t="s">
        <v>365</v>
      </c>
      <c r="B154" s="140" t="s">
        <v>366</v>
      </c>
      <c r="C154" s="141">
        <v>4020</v>
      </c>
    </row>
    <row r="155" s="12" customFormat="1" ht="26" customHeight="1" spans="1:3">
      <c r="A155" s="142" t="s">
        <v>367</v>
      </c>
      <c r="B155" s="142" t="s">
        <v>368</v>
      </c>
      <c r="C155" s="141">
        <v>86.8</v>
      </c>
    </row>
    <row r="156" s="12" customFormat="1" ht="26" customHeight="1" spans="1:3">
      <c r="A156" s="139" t="s">
        <v>369</v>
      </c>
      <c r="B156" s="139" t="s">
        <v>370</v>
      </c>
      <c r="C156" s="138">
        <v>4492.41817</v>
      </c>
    </row>
    <row r="157" s="12" customFormat="1" ht="26" customHeight="1" spans="1:3">
      <c r="A157" s="140" t="s">
        <v>371</v>
      </c>
      <c r="B157" s="140" t="s">
        <v>372</v>
      </c>
      <c r="C157" s="141">
        <v>3828.244247</v>
      </c>
    </row>
    <row r="158" s="12" customFormat="1" ht="26" customHeight="1" spans="1:3">
      <c r="A158" s="142" t="s">
        <v>373</v>
      </c>
      <c r="B158" s="142" t="s">
        <v>374</v>
      </c>
      <c r="C158" s="141">
        <v>660.333923</v>
      </c>
    </row>
    <row r="159" s="12" customFormat="1" ht="26" customHeight="1" spans="1:3">
      <c r="A159" s="142" t="s">
        <v>375</v>
      </c>
      <c r="B159" s="142" t="s">
        <v>376</v>
      </c>
      <c r="C159" s="141">
        <v>3.84</v>
      </c>
    </row>
    <row r="160" s="12" customFormat="1" ht="26" customHeight="1" spans="1:3">
      <c r="A160" s="142" t="s">
        <v>377</v>
      </c>
      <c r="B160" s="142" t="s">
        <v>378</v>
      </c>
      <c r="C160" s="141">
        <v>142</v>
      </c>
    </row>
    <row r="161" s="12" customFormat="1" ht="26" customHeight="1" spans="1:3">
      <c r="A161" s="140" t="s">
        <v>379</v>
      </c>
      <c r="B161" s="140" t="s">
        <v>380</v>
      </c>
      <c r="C161" s="141">
        <v>142</v>
      </c>
    </row>
    <row r="162" s="12" customFormat="1" ht="26" customHeight="1" spans="1:3">
      <c r="A162" s="142" t="s">
        <v>381</v>
      </c>
      <c r="B162" s="142" t="s">
        <v>382</v>
      </c>
      <c r="C162" s="141">
        <v>849.6</v>
      </c>
    </row>
    <row r="163" s="12" customFormat="1" ht="26" customHeight="1" spans="1:3">
      <c r="A163" s="142" t="s">
        <v>383</v>
      </c>
      <c r="B163" s="142" t="s">
        <v>384</v>
      </c>
      <c r="C163" s="141">
        <v>849.6</v>
      </c>
    </row>
    <row r="164" s="12" customFormat="1" ht="26" customHeight="1" spans="1:3">
      <c r="A164" s="142" t="s">
        <v>385</v>
      </c>
      <c r="B164" s="142" t="s">
        <v>386</v>
      </c>
      <c r="C164" s="141">
        <v>2947.4056</v>
      </c>
    </row>
    <row r="165" s="12" customFormat="1" ht="26" customHeight="1" spans="1:3">
      <c r="A165" s="140" t="s">
        <v>387</v>
      </c>
      <c r="B165" s="140" t="s">
        <v>388</v>
      </c>
      <c r="C165" s="141">
        <v>401.9356</v>
      </c>
    </row>
    <row r="166" s="12" customFormat="1" ht="26" customHeight="1" spans="1:3">
      <c r="A166" s="142" t="s">
        <v>389</v>
      </c>
      <c r="B166" s="142" t="s">
        <v>390</v>
      </c>
      <c r="C166" s="141">
        <v>499.75</v>
      </c>
    </row>
    <row r="167" s="12" customFormat="1" ht="26" customHeight="1" spans="1:3">
      <c r="A167" s="142" t="s">
        <v>391</v>
      </c>
      <c r="B167" s="142" t="s">
        <v>392</v>
      </c>
      <c r="C167" s="141">
        <v>2045.72</v>
      </c>
    </row>
    <row r="168" s="12" customFormat="1" ht="26" customHeight="1" spans="1:3">
      <c r="A168" s="142" t="s">
        <v>393</v>
      </c>
      <c r="B168" s="142" t="s">
        <v>394</v>
      </c>
      <c r="C168" s="141">
        <v>2166.27</v>
      </c>
    </row>
    <row r="169" s="12" customFormat="1" ht="26" customHeight="1" spans="1:3">
      <c r="A169" s="140" t="s">
        <v>395</v>
      </c>
      <c r="B169" s="140" t="s">
        <v>396</v>
      </c>
      <c r="C169" s="141">
        <v>1659</v>
      </c>
    </row>
    <row r="170" s="12" customFormat="1" ht="26" customHeight="1" spans="1:3">
      <c r="A170" s="142" t="s">
        <v>397</v>
      </c>
      <c r="B170" s="142" t="s">
        <v>398</v>
      </c>
      <c r="C170" s="141">
        <v>507.27</v>
      </c>
    </row>
    <row r="171" s="12" customFormat="1" ht="26" customHeight="1" spans="1:3">
      <c r="A171" s="142" t="s">
        <v>399</v>
      </c>
      <c r="B171" s="142" t="s">
        <v>400</v>
      </c>
      <c r="C171" s="141">
        <v>308.3714</v>
      </c>
    </row>
    <row r="172" s="12" customFormat="1" ht="26" customHeight="1" spans="1:3">
      <c r="A172" s="140" t="s">
        <v>401</v>
      </c>
      <c r="B172" s="140" t="s">
        <v>402</v>
      </c>
      <c r="C172" s="141">
        <v>73</v>
      </c>
    </row>
    <row r="173" s="12" customFormat="1" ht="26" customHeight="1" spans="1:3">
      <c r="A173" s="142" t="s">
        <v>403</v>
      </c>
      <c r="B173" s="142" t="s">
        <v>404</v>
      </c>
      <c r="C173" s="141">
        <v>111.6</v>
      </c>
    </row>
    <row r="174" s="12" customFormat="1" ht="26" customHeight="1" spans="1:3">
      <c r="A174" s="142" t="s">
        <v>405</v>
      </c>
      <c r="B174" s="142" t="s">
        <v>406</v>
      </c>
      <c r="C174" s="141">
        <v>123.7714</v>
      </c>
    </row>
    <row r="175" s="12" customFormat="1" ht="26" customHeight="1" spans="1:3">
      <c r="A175" s="142" t="s">
        <v>407</v>
      </c>
      <c r="B175" s="142" t="s">
        <v>408</v>
      </c>
      <c r="C175" s="141">
        <v>721.1266</v>
      </c>
    </row>
    <row r="176" s="12" customFormat="1" ht="26" customHeight="1" spans="1:3">
      <c r="A176" s="142" t="s">
        <v>409</v>
      </c>
      <c r="B176" s="142" t="s">
        <v>120</v>
      </c>
      <c r="C176" s="141">
        <v>70.9366</v>
      </c>
    </row>
    <row r="177" s="12" customFormat="1" ht="26" customHeight="1" spans="1:3">
      <c r="A177" s="142" t="s">
        <v>410</v>
      </c>
      <c r="B177" s="142" t="s">
        <v>411</v>
      </c>
      <c r="C177" s="141">
        <v>137</v>
      </c>
    </row>
    <row r="178" s="12" customFormat="1" ht="26" customHeight="1" spans="1:3">
      <c r="A178" s="142" t="s">
        <v>412</v>
      </c>
      <c r="B178" s="142" t="s">
        <v>413</v>
      </c>
      <c r="C178" s="141">
        <v>513.19</v>
      </c>
    </row>
    <row r="179" s="12" customFormat="1" ht="26" customHeight="1" spans="1:3">
      <c r="A179" s="142" t="s">
        <v>414</v>
      </c>
      <c r="B179" s="142" t="s">
        <v>415</v>
      </c>
      <c r="C179" s="141">
        <v>58.4799</v>
      </c>
    </row>
    <row r="180" s="12" customFormat="1" ht="26" customHeight="1" spans="1:3">
      <c r="A180" s="140" t="s">
        <v>416</v>
      </c>
      <c r="B180" s="140" t="s">
        <v>120</v>
      </c>
      <c r="C180" s="141">
        <v>58.4799</v>
      </c>
    </row>
    <row r="181" s="12" customFormat="1" ht="26" customHeight="1" spans="1:3">
      <c r="A181" s="142" t="s">
        <v>417</v>
      </c>
      <c r="B181" s="142" t="s">
        <v>418</v>
      </c>
      <c r="C181" s="141">
        <v>4605.08</v>
      </c>
    </row>
    <row r="182" s="12" customFormat="1" ht="26" customHeight="1" spans="1:3">
      <c r="A182" s="142" t="s">
        <v>419</v>
      </c>
      <c r="B182" s="142" t="s">
        <v>420</v>
      </c>
      <c r="C182" s="141">
        <v>2950.08</v>
      </c>
    </row>
    <row r="183" s="12" customFormat="1" ht="26" customHeight="1" spans="1:3">
      <c r="A183" s="142" t="s">
        <v>421</v>
      </c>
      <c r="B183" s="142" t="s">
        <v>422</v>
      </c>
      <c r="C183" s="141">
        <v>1655</v>
      </c>
    </row>
    <row r="184" s="12" customFormat="1" ht="26" customHeight="1" spans="1:3">
      <c r="A184" s="142" t="s">
        <v>423</v>
      </c>
      <c r="B184" s="142" t="s">
        <v>424</v>
      </c>
      <c r="C184" s="141">
        <v>84</v>
      </c>
    </row>
    <row r="185" s="12" customFormat="1" ht="26" customHeight="1" spans="1:3">
      <c r="A185" s="140" t="s">
        <v>425</v>
      </c>
      <c r="B185" s="140" t="s">
        <v>426</v>
      </c>
      <c r="C185" s="141">
        <v>70</v>
      </c>
    </row>
    <row r="186" s="12" customFormat="1" ht="26" customHeight="1" spans="1:3">
      <c r="A186" s="142" t="s">
        <v>427</v>
      </c>
      <c r="B186" s="142" t="s">
        <v>428</v>
      </c>
      <c r="C186" s="141">
        <v>14</v>
      </c>
    </row>
    <row r="187" s="12" customFormat="1" ht="26" customHeight="1" spans="1:3">
      <c r="A187" s="142" t="s">
        <v>429</v>
      </c>
      <c r="B187" s="142" t="s">
        <v>430</v>
      </c>
      <c r="C187" s="141">
        <v>680.29</v>
      </c>
    </row>
    <row r="188" s="12" customFormat="1" ht="26" customHeight="1" spans="1:3">
      <c r="A188" s="142" t="s">
        <v>431</v>
      </c>
      <c r="B188" s="142" t="s">
        <v>432</v>
      </c>
      <c r="C188" s="141">
        <v>680.29</v>
      </c>
    </row>
    <row r="189" s="12" customFormat="1" ht="26" customHeight="1" spans="1:3">
      <c r="A189" s="140" t="s">
        <v>433</v>
      </c>
      <c r="B189" s="140" t="s">
        <v>434</v>
      </c>
      <c r="C189" s="141">
        <v>2.1</v>
      </c>
    </row>
    <row r="190" s="12" customFormat="1" ht="26" customHeight="1" spans="1:3">
      <c r="A190" s="142" t="s">
        <v>435</v>
      </c>
      <c r="B190" s="142" t="s">
        <v>436</v>
      </c>
      <c r="C190" s="141">
        <v>2.1</v>
      </c>
    </row>
    <row r="191" s="12" customFormat="1" ht="26" customHeight="1" spans="1:3">
      <c r="A191" s="142" t="s">
        <v>437</v>
      </c>
      <c r="B191" s="142" t="s">
        <v>438</v>
      </c>
      <c r="C191" s="141">
        <v>2507.16</v>
      </c>
    </row>
    <row r="192" s="12" customFormat="1" ht="26" customHeight="1" spans="1:3">
      <c r="A192" s="142" t="s">
        <v>439</v>
      </c>
      <c r="B192" s="142" t="s">
        <v>440</v>
      </c>
      <c r="C192" s="141">
        <v>2507.16</v>
      </c>
    </row>
    <row r="193" s="12" customFormat="1" ht="26" customHeight="1" spans="1:3">
      <c r="A193" s="140" t="s">
        <v>441</v>
      </c>
      <c r="B193" s="140" t="s">
        <v>442</v>
      </c>
      <c r="C193" s="141">
        <v>130.0162</v>
      </c>
    </row>
    <row r="194" s="12" customFormat="1" ht="26" customHeight="1" spans="1:3">
      <c r="A194" s="142" t="s">
        <v>443</v>
      </c>
      <c r="B194" s="142" t="s">
        <v>120</v>
      </c>
      <c r="C194" s="141">
        <v>110.8162</v>
      </c>
    </row>
    <row r="195" s="12" customFormat="1" ht="26" customHeight="1" spans="1:3">
      <c r="A195" s="142" t="s">
        <v>444</v>
      </c>
      <c r="B195" s="142" t="s">
        <v>122</v>
      </c>
      <c r="C195" s="141">
        <v>19.2</v>
      </c>
    </row>
    <row r="196" s="12" customFormat="1" ht="26" customHeight="1" spans="1:3">
      <c r="A196" s="142" t="s">
        <v>445</v>
      </c>
      <c r="B196" s="142" t="s">
        <v>446</v>
      </c>
      <c r="C196" s="141">
        <v>45</v>
      </c>
    </row>
    <row r="197" s="12" customFormat="1" ht="26" customHeight="1" spans="1:3">
      <c r="A197" s="140" t="s">
        <v>447</v>
      </c>
      <c r="B197" s="140" t="s">
        <v>448</v>
      </c>
      <c r="C197" s="141">
        <v>45</v>
      </c>
    </row>
    <row r="198" s="12" customFormat="1" ht="26" customHeight="1" spans="1:3">
      <c r="A198" s="142" t="s">
        <v>449</v>
      </c>
      <c r="B198" s="142" t="s">
        <v>450</v>
      </c>
      <c r="C198" s="141">
        <v>1048.296651</v>
      </c>
    </row>
    <row r="199" s="12" customFormat="1" ht="26" customHeight="1" spans="1:3">
      <c r="A199" s="140" t="s">
        <v>451</v>
      </c>
      <c r="B199" s="140" t="s">
        <v>452</v>
      </c>
      <c r="C199" s="141">
        <v>1048.296651</v>
      </c>
    </row>
    <row r="200" s="12" customFormat="1" ht="26" customHeight="1" spans="1:3">
      <c r="A200" s="142" t="s">
        <v>453</v>
      </c>
      <c r="B200" s="142" t="s">
        <v>454</v>
      </c>
      <c r="C200" s="141">
        <v>14758.634427</v>
      </c>
    </row>
    <row r="201" s="12" customFormat="1" ht="26" customHeight="1" spans="1:3">
      <c r="A201" s="140" t="s">
        <v>455</v>
      </c>
      <c r="B201" s="140" t="s">
        <v>456</v>
      </c>
      <c r="C201" s="141">
        <v>353.6698</v>
      </c>
    </row>
    <row r="202" s="12" customFormat="1" ht="26" customHeight="1" spans="1:3">
      <c r="A202" s="142" t="s">
        <v>457</v>
      </c>
      <c r="B202" s="142" t="s">
        <v>120</v>
      </c>
      <c r="C202" s="141">
        <v>245.2698</v>
      </c>
    </row>
    <row r="203" s="12" customFormat="1" ht="26" customHeight="1" spans="1:3">
      <c r="A203" s="140" t="s">
        <v>458</v>
      </c>
      <c r="B203" s="140" t="s">
        <v>122</v>
      </c>
      <c r="C203" s="141">
        <v>108.4</v>
      </c>
    </row>
    <row r="204" s="12" customFormat="1" ht="26" customHeight="1" spans="1:3">
      <c r="A204" s="142" t="s">
        <v>459</v>
      </c>
      <c r="B204" s="142" t="s">
        <v>460</v>
      </c>
      <c r="C204" s="141">
        <v>132.8</v>
      </c>
    </row>
    <row r="205" s="12" customFormat="1" ht="26" customHeight="1" spans="1:3">
      <c r="A205" s="142" t="s">
        <v>461</v>
      </c>
      <c r="B205" s="142" t="s">
        <v>462</v>
      </c>
      <c r="C205" s="141">
        <v>132.8</v>
      </c>
    </row>
    <row r="206" s="12" customFormat="1" ht="26" customHeight="1" spans="1:3">
      <c r="A206" s="140" t="s">
        <v>463</v>
      </c>
      <c r="B206" s="140" t="s">
        <v>464</v>
      </c>
      <c r="C206" s="141">
        <v>714.28</v>
      </c>
    </row>
    <row r="207" s="12" customFormat="1" ht="26" customHeight="1" spans="1:3">
      <c r="A207" s="142" t="s">
        <v>465</v>
      </c>
      <c r="B207" s="142" t="s">
        <v>466</v>
      </c>
      <c r="C207" s="141">
        <v>714.28</v>
      </c>
    </row>
    <row r="208" s="12" customFormat="1" ht="26" customHeight="1" spans="1:3">
      <c r="A208" s="140" t="s">
        <v>467</v>
      </c>
      <c r="B208" s="140" t="s">
        <v>468</v>
      </c>
      <c r="C208" s="141">
        <v>5102.784188</v>
      </c>
    </row>
    <row r="209" s="12" customFormat="1" ht="26" customHeight="1" spans="1:3">
      <c r="A209" s="142" t="s">
        <v>469</v>
      </c>
      <c r="B209" s="142" t="s">
        <v>470</v>
      </c>
      <c r="C209" s="141">
        <v>1286.307988</v>
      </c>
    </row>
    <row r="210" s="12" customFormat="1" ht="26" customHeight="1" spans="1:3">
      <c r="A210" s="140" t="s">
        <v>471</v>
      </c>
      <c r="B210" s="140" t="s">
        <v>472</v>
      </c>
      <c r="C210" s="141">
        <v>91.8452</v>
      </c>
    </row>
    <row r="211" s="12" customFormat="1" ht="26" customHeight="1" spans="1:3">
      <c r="A211" s="142" t="s">
        <v>473</v>
      </c>
      <c r="B211" s="142" t="s">
        <v>474</v>
      </c>
      <c r="C211" s="141">
        <v>117.311</v>
      </c>
    </row>
    <row r="212" s="12" customFormat="1" ht="26" customHeight="1" spans="1:3">
      <c r="A212" s="140" t="s">
        <v>475</v>
      </c>
      <c r="B212" s="140" t="s">
        <v>476</v>
      </c>
      <c r="C212" s="141">
        <v>2984.16</v>
      </c>
    </row>
    <row r="213" s="12" customFormat="1" ht="26" customHeight="1" spans="1:3">
      <c r="A213" s="142" t="s">
        <v>477</v>
      </c>
      <c r="B213" s="142" t="s">
        <v>478</v>
      </c>
      <c r="C213" s="141">
        <v>356</v>
      </c>
    </row>
    <row r="214" s="12" customFormat="1" ht="26" customHeight="1" spans="1:3">
      <c r="A214" s="139" t="s">
        <v>479</v>
      </c>
      <c r="B214" s="139" t="s">
        <v>480</v>
      </c>
      <c r="C214" s="138">
        <v>267.16</v>
      </c>
    </row>
    <row r="215" s="12" customFormat="1" ht="26" customHeight="1" spans="1:3">
      <c r="A215" s="140" t="s">
        <v>481</v>
      </c>
      <c r="B215" s="140" t="s">
        <v>482</v>
      </c>
      <c r="C215" s="141">
        <v>2414.006</v>
      </c>
    </row>
    <row r="216" s="12" customFormat="1" ht="26" customHeight="1" spans="1:3">
      <c r="A216" s="142" t="s">
        <v>483</v>
      </c>
      <c r="B216" s="142" t="s">
        <v>484</v>
      </c>
      <c r="C216" s="141">
        <v>43.2436</v>
      </c>
    </row>
    <row r="217" s="12" customFormat="1" ht="26" customHeight="1" spans="1:3">
      <c r="A217" s="142" t="s">
        <v>485</v>
      </c>
      <c r="B217" s="142" t="s">
        <v>486</v>
      </c>
      <c r="C217" s="141">
        <v>2370.7624</v>
      </c>
    </row>
    <row r="218" s="12" customFormat="1" ht="26" customHeight="1" spans="1:3">
      <c r="A218" s="142" t="s">
        <v>487</v>
      </c>
      <c r="B218" s="142" t="s">
        <v>488</v>
      </c>
      <c r="C218" s="141">
        <v>3861.960139</v>
      </c>
    </row>
    <row r="219" s="12" customFormat="1" ht="26" customHeight="1" spans="1:3">
      <c r="A219" s="142" t="s">
        <v>489</v>
      </c>
      <c r="B219" s="142" t="s">
        <v>490</v>
      </c>
      <c r="C219" s="141">
        <v>1620.967622</v>
      </c>
    </row>
    <row r="220" s="12" customFormat="1" ht="26" customHeight="1" spans="1:3">
      <c r="A220" s="140" t="s">
        <v>491</v>
      </c>
      <c r="B220" s="140" t="s">
        <v>492</v>
      </c>
      <c r="C220" s="141">
        <v>2040.992517</v>
      </c>
    </row>
    <row r="221" s="12" customFormat="1" ht="26" customHeight="1" spans="1:3">
      <c r="A221" s="142" t="s">
        <v>493</v>
      </c>
      <c r="B221" s="142" t="s">
        <v>494</v>
      </c>
      <c r="C221" s="141">
        <v>200</v>
      </c>
    </row>
    <row r="222" s="12" customFormat="1" ht="26" customHeight="1" spans="1:3">
      <c r="A222" s="142" t="s">
        <v>495</v>
      </c>
      <c r="B222" s="142" t="s">
        <v>496</v>
      </c>
      <c r="C222" s="141">
        <v>1093.4</v>
      </c>
    </row>
    <row r="223" s="12" customFormat="1" ht="26" customHeight="1" spans="1:3">
      <c r="A223" s="142" t="s">
        <v>497</v>
      </c>
      <c r="B223" s="142" t="s">
        <v>498</v>
      </c>
      <c r="C223" s="141">
        <v>1093.4</v>
      </c>
    </row>
    <row r="224" s="12" customFormat="1" ht="26" customHeight="1" spans="1:3">
      <c r="A224" s="140" t="s">
        <v>499</v>
      </c>
      <c r="B224" s="140" t="s">
        <v>500</v>
      </c>
      <c r="C224" s="141">
        <v>380.86</v>
      </c>
    </row>
    <row r="225" s="12" customFormat="1" ht="26" customHeight="1" spans="1:3">
      <c r="A225" s="142" t="s">
        <v>501</v>
      </c>
      <c r="B225" s="142" t="s">
        <v>502</v>
      </c>
      <c r="C225" s="141">
        <v>380.86</v>
      </c>
    </row>
    <row r="226" s="12" customFormat="1" ht="26" customHeight="1" spans="1:3">
      <c r="A226" s="140" t="s">
        <v>503</v>
      </c>
      <c r="B226" s="140" t="s">
        <v>504</v>
      </c>
      <c r="C226" s="141">
        <v>173.8743</v>
      </c>
    </row>
    <row r="227" s="12" customFormat="1" ht="26" customHeight="1" spans="1:3">
      <c r="A227" s="142" t="s">
        <v>505</v>
      </c>
      <c r="B227" s="142" t="s">
        <v>120</v>
      </c>
      <c r="C227" s="141">
        <v>151.4743</v>
      </c>
    </row>
    <row r="228" s="12" customFormat="1" ht="26" customHeight="1" spans="1:3">
      <c r="A228" s="142" t="s">
        <v>506</v>
      </c>
      <c r="B228" s="142" t="s">
        <v>122</v>
      </c>
      <c r="C228" s="141">
        <v>22.4</v>
      </c>
    </row>
    <row r="229" s="12" customFormat="1" ht="26" customHeight="1" spans="1:3">
      <c r="A229" s="142" t="s">
        <v>507</v>
      </c>
      <c r="B229" s="142" t="s">
        <v>508</v>
      </c>
      <c r="C229" s="141">
        <v>531</v>
      </c>
    </row>
    <row r="230" s="12" customFormat="1" ht="26" customHeight="1" spans="1:3">
      <c r="A230" s="142" t="s">
        <v>509</v>
      </c>
      <c r="B230" s="142" t="s">
        <v>510</v>
      </c>
      <c r="C230" s="141">
        <v>531</v>
      </c>
    </row>
    <row r="231" s="12" customFormat="1" ht="26" customHeight="1" spans="1:3">
      <c r="A231" s="142" t="s">
        <v>511</v>
      </c>
      <c r="B231" s="142" t="s">
        <v>512</v>
      </c>
      <c r="C231" s="141">
        <v>60</v>
      </c>
    </row>
    <row r="232" s="12" customFormat="1" ht="26" customHeight="1" spans="1:3">
      <c r="A232" s="142" t="s">
        <v>513</v>
      </c>
      <c r="B232" s="142" t="s">
        <v>514</v>
      </c>
      <c r="C232" s="141">
        <v>60</v>
      </c>
    </row>
    <row r="233" s="12" customFormat="1" ht="26" customHeight="1" spans="1:3">
      <c r="A233" s="140" t="s">
        <v>515</v>
      </c>
      <c r="B233" s="140" t="s">
        <v>516</v>
      </c>
      <c r="C233" s="141">
        <v>60</v>
      </c>
    </row>
    <row r="234" s="12" customFormat="1" ht="26" customHeight="1" spans="1:3">
      <c r="A234" s="142" t="s">
        <v>517</v>
      </c>
      <c r="B234" s="142" t="s">
        <v>518</v>
      </c>
      <c r="C234" s="141">
        <v>8286.9056</v>
      </c>
    </row>
    <row r="235" s="12" customFormat="1" ht="26" customHeight="1" spans="1:3">
      <c r="A235" s="142" t="s">
        <v>519</v>
      </c>
      <c r="B235" s="142" t="s">
        <v>520</v>
      </c>
      <c r="C235" s="141">
        <v>1600.8752</v>
      </c>
    </row>
    <row r="236" s="12" customFormat="1" ht="26" customHeight="1" spans="1:3">
      <c r="A236" s="140" t="s">
        <v>521</v>
      </c>
      <c r="B236" s="140" t="s">
        <v>120</v>
      </c>
      <c r="C236" s="141">
        <v>1415.3952</v>
      </c>
    </row>
    <row r="237" s="12" customFormat="1" ht="26" customHeight="1" spans="1:3">
      <c r="A237" s="142" t="s">
        <v>522</v>
      </c>
      <c r="B237" s="142" t="s">
        <v>523</v>
      </c>
      <c r="C237" s="141">
        <v>25.6</v>
      </c>
    </row>
    <row r="238" s="12" customFormat="1" ht="26" customHeight="1" spans="1:3">
      <c r="A238" s="142" t="s">
        <v>524</v>
      </c>
      <c r="B238" s="142" t="s">
        <v>525</v>
      </c>
      <c r="C238" s="141">
        <v>159.88</v>
      </c>
    </row>
    <row r="239" s="12" customFormat="1" ht="26" customHeight="1" spans="1:3">
      <c r="A239" s="140" t="s">
        <v>526</v>
      </c>
      <c r="B239" s="140" t="s">
        <v>527</v>
      </c>
      <c r="C239" s="141">
        <v>170</v>
      </c>
    </row>
    <row r="240" s="12" customFormat="1" ht="26" customHeight="1" spans="1:3">
      <c r="A240" s="142" t="s">
        <v>528</v>
      </c>
      <c r="B240" s="142" t="s">
        <v>529</v>
      </c>
      <c r="C240" s="141">
        <v>170</v>
      </c>
    </row>
    <row r="241" s="12" customFormat="1" ht="26" customHeight="1" spans="1:3">
      <c r="A241" s="140" t="s">
        <v>530</v>
      </c>
      <c r="B241" s="140" t="s">
        <v>531</v>
      </c>
      <c r="C241" s="141">
        <v>4644.0304</v>
      </c>
    </row>
    <row r="242" s="12" customFormat="1" ht="26" customHeight="1" spans="1:3">
      <c r="A242" s="142" t="s">
        <v>532</v>
      </c>
      <c r="B242" s="142" t="s">
        <v>533</v>
      </c>
      <c r="C242" s="141">
        <v>4644.0304</v>
      </c>
    </row>
    <row r="243" s="12" customFormat="1" ht="26" customHeight="1" spans="1:3">
      <c r="A243" s="140" t="s">
        <v>534</v>
      </c>
      <c r="B243" s="140" t="s">
        <v>535</v>
      </c>
      <c r="C243" s="141">
        <v>1872</v>
      </c>
    </row>
    <row r="244" s="12" customFormat="1" ht="26" customHeight="1" spans="1:3">
      <c r="A244" s="142" t="s">
        <v>536</v>
      </c>
      <c r="B244" s="142" t="s">
        <v>537</v>
      </c>
      <c r="C244" s="141">
        <v>1872</v>
      </c>
    </row>
    <row r="245" s="12" customFormat="1" ht="26" customHeight="1" spans="1:3">
      <c r="A245" s="140" t="s">
        <v>538</v>
      </c>
      <c r="B245" s="140" t="s">
        <v>539</v>
      </c>
      <c r="C245" s="141">
        <v>7681.803</v>
      </c>
    </row>
    <row r="246" s="12" customFormat="1" ht="26" customHeight="1" spans="1:3">
      <c r="A246" s="142" t="s">
        <v>540</v>
      </c>
      <c r="B246" s="142" t="s">
        <v>541</v>
      </c>
      <c r="C246" s="141">
        <v>2170.6946</v>
      </c>
    </row>
    <row r="247" s="12" customFormat="1" ht="26" customHeight="1" spans="1:3">
      <c r="A247" s="139" t="s">
        <v>542</v>
      </c>
      <c r="B247" s="139" t="s">
        <v>120</v>
      </c>
      <c r="C247" s="138">
        <v>396.4946</v>
      </c>
    </row>
    <row r="248" s="12" customFormat="1" ht="26" customHeight="1" spans="1:3">
      <c r="A248" s="140" t="s">
        <v>543</v>
      </c>
      <c r="B248" s="140" t="s">
        <v>122</v>
      </c>
      <c r="C248" s="141">
        <v>43.2</v>
      </c>
    </row>
    <row r="249" s="12" customFormat="1" ht="26" customHeight="1" spans="1:3">
      <c r="A249" s="142" t="s">
        <v>544</v>
      </c>
      <c r="B249" s="142" t="s">
        <v>144</v>
      </c>
      <c r="C249" s="141">
        <v>5</v>
      </c>
    </row>
    <row r="250" s="12" customFormat="1" ht="26" customHeight="1" spans="1:3">
      <c r="A250" s="139" t="s">
        <v>545</v>
      </c>
      <c r="B250" s="139" t="s">
        <v>546</v>
      </c>
      <c r="C250" s="138">
        <v>43</v>
      </c>
    </row>
    <row r="251" s="12" customFormat="1" ht="26" customHeight="1" spans="1:3">
      <c r="A251" s="140" t="s">
        <v>547</v>
      </c>
      <c r="B251" s="140" t="s">
        <v>548</v>
      </c>
      <c r="C251" s="141">
        <v>579</v>
      </c>
    </row>
    <row r="252" s="12" customFormat="1" ht="26" customHeight="1" spans="1:3">
      <c r="A252" s="142" t="s">
        <v>549</v>
      </c>
      <c r="B252" s="142" t="s">
        <v>550</v>
      </c>
      <c r="C252" s="141">
        <v>50</v>
      </c>
    </row>
    <row r="253" s="12" customFormat="1" ht="26" customHeight="1" spans="1:3">
      <c r="A253" s="142" t="s">
        <v>551</v>
      </c>
      <c r="B253" s="142" t="s">
        <v>552</v>
      </c>
      <c r="C253" s="141">
        <v>1041</v>
      </c>
    </row>
    <row r="254" s="12" customFormat="1" ht="26" customHeight="1" spans="1:3">
      <c r="A254" s="142" t="s">
        <v>553</v>
      </c>
      <c r="B254" s="142" t="s">
        <v>554</v>
      </c>
      <c r="C254" s="141">
        <v>13</v>
      </c>
    </row>
    <row r="255" s="12" customFormat="1" ht="26" customHeight="1" spans="1:3">
      <c r="A255" s="140" t="s">
        <v>555</v>
      </c>
      <c r="B255" s="140" t="s">
        <v>556</v>
      </c>
      <c r="C255" s="141">
        <v>65</v>
      </c>
    </row>
    <row r="256" s="12" customFormat="1" ht="26" customHeight="1" spans="1:3">
      <c r="A256" s="142" t="s">
        <v>557</v>
      </c>
      <c r="B256" s="142" t="s">
        <v>558</v>
      </c>
      <c r="C256" s="141">
        <v>65</v>
      </c>
    </row>
    <row r="257" s="12" customFormat="1" ht="26" customHeight="1" spans="1:3">
      <c r="A257" s="140" t="s">
        <v>559</v>
      </c>
      <c r="B257" s="140" t="s">
        <v>560</v>
      </c>
      <c r="C257" s="141">
        <v>690.4248</v>
      </c>
    </row>
    <row r="258" s="12" customFormat="1" ht="26" customHeight="1" spans="1:3">
      <c r="A258" s="142" t="s">
        <v>561</v>
      </c>
      <c r="B258" s="142" t="s">
        <v>120</v>
      </c>
      <c r="C258" s="141">
        <v>264.3048</v>
      </c>
    </row>
    <row r="259" s="12" customFormat="1" ht="26" customHeight="1" spans="1:3">
      <c r="A259" s="140" t="s">
        <v>562</v>
      </c>
      <c r="B259" s="140" t="s">
        <v>563</v>
      </c>
      <c r="C259" s="141">
        <v>32</v>
      </c>
    </row>
    <row r="260" s="12" customFormat="1" ht="26" customHeight="1" spans="1:3">
      <c r="A260" s="142" t="s">
        <v>564</v>
      </c>
      <c r="B260" s="142" t="s">
        <v>565</v>
      </c>
      <c r="C260" s="141">
        <v>366.12</v>
      </c>
    </row>
    <row r="261" s="12" customFormat="1" ht="26" customHeight="1" spans="1:3">
      <c r="A261" s="139" t="s">
        <v>566</v>
      </c>
      <c r="B261" s="139" t="s">
        <v>567</v>
      </c>
      <c r="C261" s="138">
        <v>28</v>
      </c>
    </row>
    <row r="262" s="12" customFormat="1" ht="26" customHeight="1" spans="1:3">
      <c r="A262" s="140" t="s">
        <v>568</v>
      </c>
      <c r="B262" s="140" t="s">
        <v>569</v>
      </c>
      <c r="C262" s="141">
        <v>2360.7736</v>
      </c>
    </row>
    <row r="263" s="12" customFormat="1" ht="26" customHeight="1" spans="1:3">
      <c r="A263" s="142" t="s">
        <v>570</v>
      </c>
      <c r="B263" s="142" t="s">
        <v>120</v>
      </c>
      <c r="C263" s="141">
        <v>137.3736</v>
      </c>
    </row>
    <row r="264" s="12" customFormat="1" ht="26" customHeight="1" spans="1:3">
      <c r="A264" s="142" t="s">
        <v>571</v>
      </c>
      <c r="B264" s="142" t="s">
        <v>122</v>
      </c>
      <c r="C264" s="141">
        <v>6.4</v>
      </c>
    </row>
    <row r="265" s="12" customFormat="1" ht="26" customHeight="1" spans="1:3">
      <c r="A265" s="142" t="s">
        <v>572</v>
      </c>
      <c r="B265" s="142" t="s">
        <v>573</v>
      </c>
      <c r="C265" s="141">
        <v>2217</v>
      </c>
    </row>
    <row r="266" s="12" customFormat="1" ht="26" customHeight="1" spans="1:3">
      <c r="A266" s="142" t="s">
        <v>574</v>
      </c>
      <c r="B266" s="142" t="s">
        <v>575</v>
      </c>
      <c r="C266" s="141">
        <v>1031</v>
      </c>
    </row>
    <row r="267" s="12" customFormat="1" ht="26" customHeight="1" spans="1:3">
      <c r="A267" s="142" t="s">
        <v>576</v>
      </c>
      <c r="B267" s="142" t="s">
        <v>577</v>
      </c>
      <c r="C267" s="141">
        <v>1031</v>
      </c>
    </row>
    <row r="268" s="12" customFormat="1" ht="26" customHeight="1" spans="1:3">
      <c r="A268" s="142" t="s">
        <v>578</v>
      </c>
      <c r="B268" s="142" t="s">
        <v>579</v>
      </c>
      <c r="C268" s="141">
        <v>258.91</v>
      </c>
    </row>
    <row r="269" s="12" customFormat="1" ht="26" customHeight="1" spans="1:3">
      <c r="A269" s="140" t="s">
        <v>580</v>
      </c>
      <c r="B269" s="140" t="s">
        <v>581</v>
      </c>
      <c r="C269" s="141">
        <v>248.91</v>
      </c>
    </row>
    <row r="270" s="12" customFormat="1" ht="26" customHeight="1" spans="1:3">
      <c r="A270" s="142" t="s">
        <v>582</v>
      </c>
      <c r="B270" s="142" t="s">
        <v>583</v>
      </c>
      <c r="C270" s="141">
        <v>10</v>
      </c>
    </row>
    <row r="271" s="12" customFormat="1" ht="26" customHeight="1" spans="1:3">
      <c r="A271" s="142" t="s">
        <v>584</v>
      </c>
      <c r="B271" s="142" t="s">
        <v>585</v>
      </c>
      <c r="C271" s="141">
        <v>1105</v>
      </c>
    </row>
    <row r="272" s="12" customFormat="1" ht="26" customHeight="1" spans="1:3">
      <c r="A272" s="142" t="s">
        <v>586</v>
      </c>
      <c r="B272" s="142" t="s">
        <v>587</v>
      </c>
      <c r="C272" s="141">
        <v>1105</v>
      </c>
    </row>
    <row r="273" s="12" customFormat="1" ht="26" customHeight="1" spans="1:3">
      <c r="A273" s="142" t="s">
        <v>588</v>
      </c>
      <c r="B273" s="142" t="s">
        <v>589</v>
      </c>
      <c r="C273" s="141">
        <v>7.5</v>
      </c>
    </row>
    <row r="274" s="12" customFormat="1" ht="26" customHeight="1" spans="1:3">
      <c r="A274" s="140" t="s">
        <v>590</v>
      </c>
      <c r="B274" s="140" t="s">
        <v>591</v>
      </c>
      <c r="C274" s="141">
        <v>7.5</v>
      </c>
    </row>
    <row r="275" s="12" customFormat="1" ht="26" customHeight="1" spans="1:3">
      <c r="A275" s="142" t="s">
        <v>592</v>
      </c>
      <c r="B275" s="142" t="s">
        <v>593</v>
      </c>
      <c r="C275" s="141">
        <v>7.5</v>
      </c>
    </row>
    <row r="276" s="12" customFormat="1" ht="26" customHeight="1" spans="1:3">
      <c r="A276" s="142" t="s">
        <v>594</v>
      </c>
      <c r="B276" s="142" t="s">
        <v>595</v>
      </c>
      <c r="C276" s="141">
        <v>616.0871</v>
      </c>
    </row>
    <row r="277" s="12" customFormat="1" ht="26" customHeight="1" spans="1:3">
      <c r="A277" s="142" t="s">
        <v>596</v>
      </c>
      <c r="B277" s="142" t="s">
        <v>597</v>
      </c>
      <c r="C277" s="141">
        <v>471.0871</v>
      </c>
    </row>
    <row r="278" s="12" customFormat="1" ht="26" customHeight="1" spans="1:3">
      <c r="A278" s="140" t="s">
        <v>598</v>
      </c>
      <c r="B278" s="140" t="s">
        <v>120</v>
      </c>
      <c r="C278" s="141">
        <v>426.0871</v>
      </c>
    </row>
    <row r="279" s="12" customFormat="1" ht="26" customHeight="1" spans="1:3">
      <c r="A279" s="142" t="s">
        <v>599</v>
      </c>
      <c r="B279" s="142" t="s">
        <v>122</v>
      </c>
      <c r="C279" s="141">
        <v>3</v>
      </c>
    </row>
    <row r="280" s="12" customFormat="1" ht="26" customHeight="1" spans="1:3">
      <c r="A280" s="140" t="s">
        <v>600</v>
      </c>
      <c r="B280" s="140" t="s">
        <v>601</v>
      </c>
      <c r="C280" s="141">
        <v>42</v>
      </c>
    </row>
    <row r="281" s="12" customFormat="1" ht="26" customHeight="1" spans="1:3">
      <c r="A281" s="142" t="s">
        <v>602</v>
      </c>
      <c r="B281" s="142" t="s">
        <v>603</v>
      </c>
      <c r="C281" s="141">
        <v>145</v>
      </c>
    </row>
    <row r="282" s="12" customFormat="1" ht="26" customHeight="1" spans="1:3">
      <c r="A282" s="142" t="s">
        <v>604</v>
      </c>
      <c r="B282" s="142" t="s">
        <v>605</v>
      </c>
      <c r="C282" s="141">
        <v>145</v>
      </c>
    </row>
    <row r="283" s="12" customFormat="1" ht="26" customHeight="1" spans="1:3">
      <c r="A283" s="140" t="s">
        <v>606</v>
      </c>
      <c r="B283" s="140" t="s">
        <v>607</v>
      </c>
      <c r="C283" s="141">
        <v>11642.457802</v>
      </c>
    </row>
    <row r="284" s="12" customFormat="1" ht="26" customHeight="1" spans="1:3">
      <c r="A284" s="142" t="s">
        <v>608</v>
      </c>
      <c r="B284" s="142" t="s">
        <v>609</v>
      </c>
      <c r="C284" s="141">
        <v>8402.54</v>
      </c>
    </row>
    <row r="285" s="12" customFormat="1" ht="26" customHeight="1" spans="1:3">
      <c r="A285" s="142" t="s">
        <v>610</v>
      </c>
      <c r="B285" s="142" t="s">
        <v>611</v>
      </c>
      <c r="C285" s="141">
        <v>7900</v>
      </c>
    </row>
    <row r="286" s="12" customFormat="1" ht="26" customHeight="1" spans="1:3">
      <c r="A286" s="142" t="s">
        <v>612</v>
      </c>
      <c r="B286" s="142" t="s">
        <v>613</v>
      </c>
      <c r="C286" s="141">
        <v>502.54</v>
      </c>
    </row>
    <row r="287" s="12" customFormat="1" ht="26" customHeight="1" spans="1:3">
      <c r="A287" s="140" t="s">
        <v>614</v>
      </c>
      <c r="B287" s="140" t="s">
        <v>615</v>
      </c>
      <c r="C287" s="141">
        <v>3239.917802</v>
      </c>
    </row>
    <row r="288" s="12" customFormat="1" ht="26" customHeight="1" spans="1:3">
      <c r="A288" s="142" t="s">
        <v>616</v>
      </c>
      <c r="B288" s="142" t="s">
        <v>617</v>
      </c>
      <c r="C288" s="141">
        <v>3239.917802</v>
      </c>
    </row>
    <row r="289" s="12" customFormat="1" ht="26" customHeight="1" spans="1:3">
      <c r="A289" s="139" t="s">
        <v>618</v>
      </c>
      <c r="B289" s="139" t="s">
        <v>619</v>
      </c>
      <c r="C289" s="138">
        <v>1503.10955</v>
      </c>
    </row>
    <row r="290" s="12" customFormat="1" ht="26" customHeight="1" spans="1:3">
      <c r="A290" s="140" t="s">
        <v>620</v>
      </c>
      <c r="B290" s="140" t="s">
        <v>621</v>
      </c>
      <c r="C290" s="141">
        <v>361.10955</v>
      </c>
    </row>
    <row r="291" s="12" customFormat="1" ht="26" customHeight="1" spans="1:3">
      <c r="A291" s="142" t="s">
        <v>622</v>
      </c>
      <c r="B291" s="142" t="s">
        <v>120</v>
      </c>
      <c r="C291" s="141">
        <v>244.8778</v>
      </c>
    </row>
    <row r="292" s="12" customFormat="1" ht="26" customHeight="1" spans="1:3">
      <c r="A292" s="139" t="s">
        <v>623</v>
      </c>
      <c r="B292" s="139" t="s">
        <v>122</v>
      </c>
      <c r="C292" s="138">
        <v>1.6</v>
      </c>
    </row>
    <row r="293" s="12" customFormat="1" ht="26" customHeight="1" spans="1:3">
      <c r="A293" s="140" t="s">
        <v>624</v>
      </c>
      <c r="B293" s="140" t="s">
        <v>625</v>
      </c>
      <c r="C293" s="141">
        <v>114.63175</v>
      </c>
    </row>
    <row r="294" s="12" customFormat="1" ht="26" customHeight="1" spans="1:3">
      <c r="A294" s="142" t="s">
        <v>626</v>
      </c>
      <c r="B294" s="142" t="s">
        <v>627</v>
      </c>
      <c r="C294" s="141">
        <v>1104</v>
      </c>
    </row>
    <row r="295" s="12" customFormat="1" ht="26" customHeight="1" spans="1:3">
      <c r="A295" s="140" t="s">
        <v>628</v>
      </c>
      <c r="B295" s="140" t="s">
        <v>120</v>
      </c>
      <c r="C295" s="141">
        <v>1100</v>
      </c>
    </row>
    <row r="296" s="12" customFormat="1" ht="26" customHeight="1" spans="1:3">
      <c r="A296" s="142" t="s">
        <v>629</v>
      </c>
      <c r="B296" s="142" t="s">
        <v>122</v>
      </c>
      <c r="C296" s="141">
        <v>4</v>
      </c>
    </row>
    <row r="297" s="12" customFormat="1" ht="26" customHeight="1" spans="1:3">
      <c r="A297" s="139" t="s">
        <v>630</v>
      </c>
      <c r="B297" s="139" t="s">
        <v>631</v>
      </c>
      <c r="C297" s="138">
        <v>38</v>
      </c>
    </row>
    <row r="298" s="12" customFormat="1" ht="26" customHeight="1" spans="1:3">
      <c r="A298" s="140" t="s">
        <v>632</v>
      </c>
      <c r="B298" s="140" t="s">
        <v>633</v>
      </c>
      <c r="C298" s="141">
        <v>38</v>
      </c>
    </row>
    <row r="299" s="12" customFormat="1" ht="26" customHeight="1" spans="1:3">
      <c r="A299" s="142" t="s">
        <v>634</v>
      </c>
      <c r="B299" s="142" t="s">
        <v>635</v>
      </c>
      <c r="C299" s="141">
        <v>2643</v>
      </c>
    </row>
    <row r="300" s="12" customFormat="1" ht="26" customHeight="1" spans="1:3">
      <c r="A300" s="142" t="s">
        <v>636</v>
      </c>
      <c r="B300" s="142" t="s">
        <v>637</v>
      </c>
      <c r="C300" s="141">
        <v>2643</v>
      </c>
    </row>
    <row r="301" s="12" customFormat="1" ht="26" customHeight="1" spans="1:3">
      <c r="A301" s="142" t="s">
        <v>638</v>
      </c>
      <c r="B301" s="142" t="s">
        <v>639</v>
      </c>
      <c r="C301" s="141">
        <v>2643</v>
      </c>
    </row>
    <row r="302" s="12" customFormat="1" ht="26" customHeight="1" spans="1:3">
      <c r="A302" s="140" t="s">
        <v>640</v>
      </c>
      <c r="B302" s="140" t="s">
        <v>641</v>
      </c>
      <c r="C302" s="141">
        <v>2001.47995</v>
      </c>
    </row>
    <row r="303" s="12" customFormat="1" ht="26" customHeight="1" spans="1:3">
      <c r="A303" s="142" t="s">
        <v>642</v>
      </c>
      <c r="B303" s="142" t="s">
        <v>643</v>
      </c>
      <c r="C303" s="141">
        <v>2001.47995</v>
      </c>
    </row>
    <row r="304" s="12" customFormat="1" ht="26" customHeight="1" spans="1:3">
      <c r="A304" s="139" t="s">
        <v>644</v>
      </c>
      <c r="B304" s="139" t="s">
        <v>645</v>
      </c>
      <c r="C304" s="138">
        <v>2001.47995</v>
      </c>
    </row>
    <row r="305" s="12" customFormat="1" ht="26" customHeight="1" spans="1:3">
      <c r="A305" s="140" t="s">
        <v>646</v>
      </c>
      <c r="B305" s="140"/>
      <c r="C305" s="141">
        <v>134397.99768</v>
      </c>
    </row>
  </sheetData>
  <mergeCells count="3">
    <mergeCell ref="A2:C2"/>
    <mergeCell ref="A3:C3"/>
    <mergeCell ref="A5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5"/>
  <sheetViews>
    <sheetView topLeftCell="A16" workbookViewId="0">
      <selection activeCell="A2" sqref="A2:C45"/>
    </sheetView>
  </sheetViews>
  <sheetFormatPr defaultColWidth="10" defaultRowHeight="14.25"/>
  <cols>
    <col min="1" max="1" width="15.3333333333333" style="1" customWidth="1"/>
    <col min="2" max="2" width="35.8833333333333" style="1" customWidth="1"/>
    <col min="3" max="3" width="19.8833333333333" style="1" customWidth="1"/>
    <col min="4" max="5" width="9.76666666666667" style="1" customWidth="1"/>
    <col min="6" max="16383" width="10" style="1"/>
    <col min="16384" max="16384" width="10" style="12"/>
  </cols>
  <sheetData>
    <row r="1" spans="1:1">
      <c r="A1" s="1" t="s">
        <v>647</v>
      </c>
    </row>
    <row r="2" s="1" customFormat="1" ht="40.5" customHeight="1" spans="1:16384">
      <c r="A2" s="124" t="s">
        <v>648</v>
      </c>
      <c r="B2" s="124"/>
      <c r="C2" s="124"/>
      <c r="XFD2" s="12"/>
    </row>
    <row r="3" s="1" customFormat="1" ht="16.35" customHeight="1" spans="1:16384">
      <c r="A3" s="125" t="s">
        <v>15</v>
      </c>
      <c r="B3" s="125"/>
      <c r="C3" s="125"/>
      <c r="XFD3" s="12"/>
    </row>
    <row r="4" s="1" customFormat="1" ht="38.8" customHeight="1" spans="1:16384">
      <c r="A4" s="126" t="s">
        <v>113</v>
      </c>
      <c r="B4" s="126" t="s">
        <v>114</v>
      </c>
      <c r="C4" s="126" t="s">
        <v>649</v>
      </c>
      <c r="XFD4" s="12"/>
    </row>
    <row r="5" s="1" customFormat="1" ht="26.45" customHeight="1" spans="1:16384">
      <c r="A5" s="127" t="s">
        <v>650</v>
      </c>
      <c r="B5" s="127" t="s">
        <v>651</v>
      </c>
      <c r="C5" s="128">
        <v>45417.53542</v>
      </c>
      <c r="XFD5" s="12"/>
    </row>
    <row r="6" s="1" customFormat="1" ht="26.45" customHeight="1" spans="1:16384">
      <c r="A6" s="129" t="s">
        <v>652</v>
      </c>
      <c r="B6" s="129" t="s">
        <v>653</v>
      </c>
      <c r="C6" s="130">
        <v>11853.56056</v>
      </c>
      <c r="XFD6" s="12"/>
    </row>
    <row r="7" s="1" customFormat="1" ht="26.45" customHeight="1" spans="1:16384">
      <c r="A7" s="129" t="s">
        <v>654</v>
      </c>
      <c r="B7" s="129" t="s">
        <v>655</v>
      </c>
      <c r="C7" s="130">
        <v>2120.5948</v>
      </c>
      <c r="XFD7" s="12"/>
    </row>
    <row r="8" s="1" customFormat="1" ht="26.45" customHeight="1" spans="1:16384">
      <c r="A8" s="129" t="s">
        <v>656</v>
      </c>
      <c r="B8" s="129" t="s">
        <v>657</v>
      </c>
      <c r="C8" s="130">
        <v>12665.30018</v>
      </c>
      <c r="XFD8" s="12"/>
    </row>
    <row r="9" s="1" customFormat="1" ht="26.45" customHeight="1" spans="1:16384">
      <c r="A9" s="129" t="s">
        <v>658</v>
      </c>
      <c r="B9" s="129" t="s">
        <v>659</v>
      </c>
      <c r="C9" s="130">
        <v>2</v>
      </c>
      <c r="XFD9" s="12"/>
    </row>
    <row r="10" s="1" customFormat="1" ht="26.45" customHeight="1" spans="1:16384">
      <c r="A10" s="129" t="s">
        <v>660</v>
      </c>
      <c r="B10" s="129" t="s">
        <v>661</v>
      </c>
      <c r="C10" s="130">
        <v>4789.758012</v>
      </c>
      <c r="XFD10" s="12"/>
    </row>
    <row r="11" s="1" customFormat="1" ht="26.45" customHeight="1" spans="1:16384">
      <c r="A11" s="129" t="s">
        <v>662</v>
      </c>
      <c r="B11" s="129" t="s">
        <v>663</v>
      </c>
      <c r="C11" s="130">
        <v>4504.799338</v>
      </c>
      <c r="XFD11" s="12"/>
    </row>
    <row r="12" s="1" customFormat="1" ht="26.45" customHeight="1" spans="1:16384">
      <c r="A12" s="129" t="s">
        <v>664</v>
      </c>
      <c r="B12" s="129" t="s">
        <v>665</v>
      </c>
      <c r="C12" s="130">
        <v>3515.314145</v>
      </c>
      <c r="XFD12" s="12"/>
    </row>
    <row r="13" s="1" customFormat="1" ht="26.45" customHeight="1" spans="1:16384">
      <c r="A13" s="129" t="s">
        <v>666</v>
      </c>
      <c r="B13" s="129" t="s">
        <v>667</v>
      </c>
      <c r="C13" s="130">
        <v>116.626903</v>
      </c>
      <c r="XFD13" s="12"/>
    </row>
    <row r="14" s="1" customFormat="1" ht="26.45" customHeight="1" spans="1:16384">
      <c r="A14" s="129" t="s">
        <v>668</v>
      </c>
      <c r="B14" s="129" t="s">
        <v>669</v>
      </c>
      <c r="C14" s="130">
        <v>3239.917802</v>
      </c>
      <c r="XFD14" s="12"/>
    </row>
    <row r="15" s="1" customFormat="1" ht="26.45" customHeight="1" spans="1:16384">
      <c r="A15" s="129" t="s">
        <v>670</v>
      </c>
      <c r="B15" s="129" t="s">
        <v>671</v>
      </c>
      <c r="C15" s="130">
        <v>2609.45</v>
      </c>
      <c r="XFD15" s="12"/>
    </row>
    <row r="16" s="1" customFormat="1" ht="26.45" customHeight="1" spans="1:16384">
      <c r="A16" s="131" t="s">
        <v>672</v>
      </c>
      <c r="B16" s="131" t="s">
        <v>673</v>
      </c>
      <c r="C16" s="132">
        <v>2179.005</v>
      </c>
      <c r="XFD16" s="12"/>
    </row>
    <row r="17" s="1" customFormat="1" ht="26.45" customHeight="1" spans="1:16384">
      <c r="A17" s="129" t="s">
        <v>674</v>
      </c>
      <c r="B17" s="129" t="s">
        <v>675</v>
      </c>
      <c r="C17" s="130">
        <v>268.53</v>
      </c>
      <c r="XFD17" s="12"/>
    </row>
    <row r="18" s="1" customFormat="1" ht="26.45" customHeight="1" spans="1:16384">
      <c r="A18" s="129" t="s">
        <v>676</v>
      </c>
      <c r="B18" s="129" t="s">
        <v>677</v>
      </c>
      <c r="C18" s="130">
        <v>74.46</v>
      </c>
      <c r="XFD18" s="12"/>
    </row>
    <row r="19" s="1" customFormat="1" ht="26.45" customHeight="1" spans="1:16384">
      <c r="A19" s="129" t="s">
        <v>678</v>
      </c>
      <c r="B19" s="129" t="s">
        <v>679</v>
      </c>
      <c r="C19" s="130">
        <v>0.5</v>
      </c>
      <c r="XFD19" s="12"/>
    </row>
    <row r="20" s="1" customFormat="1" ht="26.45" customHeight="1" spans="1:16384">
      <c r="A20" s="129" t="s">
        <v>680</v>
      </c>
      <c r="B20" s="129" t="s">
        <v>681</v>
      </c>
      <c r="C20" s="130">
        <v>0.1</v>
      </c>
      <c r="XFD20" s="12"/>
    </row>
    <row r="21" s="1" customFormat="1" ht="26.45" customHeight="1" spans="1:16384">
      <c r="A21" s="129" t="s">
        <v>682</v>
      </c>
      <c r="B21" s="129" t="s">
        <v>683</v>
      </c>
      <c r="C21" s="130">
        <v>23.25</v>
      </c>
      <c r="XFD21" s="12"/>
    </row>
    <row r="22" s="1" customFormat="1" ht="26.45" customHeight="1" spans="1:16384">
      <c r="A22" s="129" t="s">
        <v>684</v>
      </c>
      <c r="B22" s="129" t="s">
        <v>685</v>
      </c>
      <c r="C22" s="130">
        <v>93.6</v>
      </c>
      <c r="XFD22" s="12"/>
    </row>
    <row r="23" s="1" customFormat="1" ht="26.45" customHeight="1" spans="1:16384">
      <c r="A23" s="129" t="s">
        <v>686</v>
      </c>
      <c r="B23" s="129" t="s">
        <v>687</v>
      </c>
      <c r="C23" s="130">
        <v>10.17</v>
      </c>
      <c r="XFD23" s="12"/>
    </row>
    <row r="24" s="1" customFormat="1" ht="26.45" customHeight="1" spans="1:16384">
      <c r="A24" s="129" t="s">
        <v>688</v>
      </c>
      <c r="B24" s="129" t="s">
        <v>689</v>
      </c>
      <c r="C24" s="130">
        <v>5</v>
      </c>
      <c r="XFD24" s="12"/>
    </row>
    <row r="25" s="1" customFormat="1" ht="26.45" customHeight="1" spans="1:16384">
      <c r="A25" s="129" t="s">
        <v>690</v>
      </c>
      <c r="B25" s="129" t="s">
        <v>691</v>
      </c>
      <c r="C25" s="130">
        <v>18.1</v>
      </c>
      <c r="XFD25" s="12"/>
    </row>
    <row r="26" s="1" customFormat="1" ht="26.45" customHeight="1" spans="1:16384">
      <c r="A26" s="129" t="s">
        <v>692</v>
      </c>
      <c r="B26" s="129" t="s">
        <v>693</v>
      </c>
      <c r="C26" s="130">
        <v>28.1</v>
      </c>
      <c r="XFD26" s="12"/>
    </row>
    <row r="27" s="1" customFormat="1" ht="26.45" customHeight="1" spans="1:16384">
      <c r="A27" s="129" t="s">
        <v>694</v>
      </c>
      <c r="B27" s="129" t="s">
        <v>695</v>
      </c>
      <c r="C27" s="130">
        <v>4.64</v>
      </c>
      <c r="XFD27" s="12"/>
    </row>
    <row r="28" s="1" customFormat="1" ht="26.45" customHeight="1" spans="1:16384">
      <c r="A28" s="129" t="s">
        <v>696</v>
      </c>
      <c r="B28" s="129" t="s">
        <v>697</v>
      </c>
      <c r="C28" s="130">
        <v>3</v>
      </c>
      <c r="XFD28" s="12"/>
    </row>
    <row r="29" s="1" customFormat="1" ht="26.45" customHeight="1" spans="1:16384">
      <c r="A29" s="129" t="s">
        <v>698</v>
      </c>
      <c r="B29" s="129" t="s">
        <v>699</v>
      </c>
      <c r="C29" s="130">
        <v>1.1</v>
      </c>
      <c r="XFD29" s="12"/>
    </row>
    <row r="30" s="1" customFormat="1" ht="26.45" customHeight="1" spans="1:16384">
      <c r="A30" s="129" t="s">
        <v>700</v>
      </c>
      <c r="B30" s="129" t="s">
        <v>701</v>
      </c>
      <c r="C30" s="130">
        <v>1</v>
      </c>
      <c r="XFD30" s="12"/>
    </row>
    <row r="31" s="1" customFormat="1" ht="26.45" customHeight="1" spans="1:16384">
      <c r="A31" s="129" t="s">
        <v>702</v>
      </c>
      <c r="B31" s="129" t="s">
        <v>703</v>
      </c>
      <c r="C31" s="130">
        <v>4.5</v>
      </c>
      <c r="XFD31" s="12"/>
    </row>
    <row r="32" s="1" customFormat="1" ht="26.45" customHeight="1" spans="1:16384">
      <c r="A32" s="129" t="s">
        <v>704</v>
      </c>
      <c r="B32" s="129" t="s">
        <v>705</v>
      </c>
      <c r="C32" s="130">
        <v>53.62</v>
      </c>
      <c r="XFD32" s="12"/>
    </row>
    <row r="33" s="1" customFormat="1" ht="26.45" customHeight="1" spans="1:16384">
      <c r="A33" s="129" t="s">
        <v>706</v>
      </c>
      <c r="B33" s="129" t="s">
        <v>707</v>
      </c>
      <c r="C33" s="130">
        <v>13.34</v>
      </c>
      <c r="XFD33" s="12"/>
    </row>
    <row r="34" s="1" customFormat="1" ht="26.45" customHeight="1" spans="1:16384">
      <c r="A34" s="129" t="s">
        <v>708</v>
      </c>
      <c r="B34" s="129" t="s">
        <v>709</v>
      </c>
      <c r="C34" s="130">
        <v>165.01</v>
      </c>
      <c r="XFD34" s="12"/>
    </row>
    <row r="35" s="1" customFormat="1" ht="26.45" customHeight="1" spans="1:16384">
      <c r="A35" s="129" t="s">
        <v>710</v>
      </c>
      <c r="B35" s="129" t="s">
        <v>711</v>
      </c>
      <c r="C35" s="130">
        <v>54.45</v>
      </c>
      <c r="XFD35" s="12"/>
    </row>
    <row r="36" s="1" customFormat="1" ht="26.45" customHeight="1" spans="1:16384">
      <c r="A36" s="129" t="s">
        <v>712</v>
      </c>
      <c r="B36" s="129" t="s">
        <v>713</v>
      </c>
      <c r="C36" s="130">
        <v>35.45</v>
      </c>
      <c r="XFD36" s="12"/>
    </row>
    <row r="37" s="1" customFormat="1" ht="26.45" customHeight="1" spans="1:16384">
      <c r="A37" s="129" t="s">
        <v>714</v>
      </c>
      <c r="B37" s="129" t="s">
        <v>715</v>
      </c>
      <c r="C37" s="130">
        <v>1027.005</v>
      </c>
      <c r="XFD37" s="12"/>
    </row>
    <row r="38" s="1" customFormat="1" ht="22.8" customHeight="1" spans="1:16384">
      <c r="A38" s="129" t="s">
        <v>716</v>
      </c>
      <c r="B38" s="129" t="s">
        <v>717</v>
      </c>
      <c r="C38" s="130">
        <v>5.98</v>
      </c>
      <c r="XFD38" s="12"/>
    </row>
    <row r="39" spans="1:3">
      <c r="A39" s="129" t="s">
        <v>718</v>
      </c>
      <c r="B39" s="129" t="s">
        <v>719</v>
      </c>
      <c r="C39" s="130">
        <v>288.1</v>
      </c>
    </row>
    <row r="40" spans="1:3">
      <c r="A40" s="131" t="s">
        <v>720</v>
      </c>
      <c r="B40" s="131" t="s">
        <v>721</v>
      </c>
      <c r="C40" s="132">
        <v>12058.51326</v>
      </c>
    </row>
    <row r="41" spans="1:3">
      <c r="A41" s="129" t="s">
        <v>722</v>
      </c>
      <c r="B41" s="129" t="s">
        <v>723</v>
      </c>
      <c r="C41" s="130">
        <v>9306.35766</v>
      </c>
    </row>
    <row r="42" spans="1:3">
      <c r="A42" s="129" t="s">
        <v>724</v>
      </c>
      <c r="B42" s="129" t="s">
        <v>725</v>
      </c>
      <c r="C42" s="130">
        <v>51.9356</v>
      </c>
    </row>
    <row r="43" spans="1:3">
      <c r="A43" s="129" t="s">
        <v>726</v>
      </c>
      <c r="B43" s="129" t="s">
        <v>727</v>
      </c>
      <c r="C43" s="130">
        <v>106.456</v>
      </c>
    </row>
    <row r="44" spans="1:3">
      <c r="A44" s="129" t="s">
        <v>728</v>
      </c>
      <c r="B44" s="129" t="s">
        <v>729</v>
      </c>
      <c r="C44" s="130">
        <v>2593.764</v>
      </c>
    </row>
    <row r="45" spans="1:3">
      <c r="A45" s="133" t="s">
        <v>730</v>
      </c>
      <c r="B45" s="133"/>
      <c r="C45" s="134">
        <v>59654.84</v>
      </c>
    </row>
  </sheetData>
  <mergeCells count="3">
    <mergeCell ref="A2:C2"/>
    <mergeCell ref="A3:C3"/>
    <mergeCell ref="A45:B4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opLeftCell="A8" workbookViewId="0">
      <selection activeCell="A16" sqref="$A16:$XFD16"/>
    </sheetView>
  </sheetViews>
  <sheetFormatPr defaultColWidth="9" defaultRowHeight="14.25" outlineLevelCol="1"/>
  <cols>
    <col min="1" max="1" width="43.75" style="118" customWidth="1"/>
    <col min="2" max="2" width="35.8833333333333" style="118" customWidth="1"/>
    <col min="3" max="16384" width="9" style="118"/>
  </cols>
  <sheetData>
    <row r="1" ht="24" customHeight="1" spans="1:1">
      <c r="A1" s="118" t="s">
        <v>731</v>
      </c>
    </row>
    <row r="2" s="118" customFormat="1" ht="34" customHeight="1" spans="1:2">
      <c r="A2" s="119" t="s">
        <v>732</v>
      </c>
      <c r="B2" s="120"/>
    </row>
    <row r="3" s="118" customFormat="1" ht="15.75" spans="1:2">
      <c r="A3" s="84"/>
      <c r="B3" s="96" t="s">
        <v>15</v>
      </c>
    </row>
    <row r="4" s="118" customFormat="1" ht="27" customHeight="1" spans="1:2">
      <c r="A4" s="112" t="s">
        <v>733</v>
      </c>
      <c r="B4" s="112" t="s">
        <v>649</v>
      </c>
    </row>
    <row r="5" s="118" customFormat="1" ht="30" customHeight="1" spans="1:2">
      <c r="A5" s="121" t="s">
        <v>734</v>
      </c>
      <c r="B5" s="114"/>
    </row>
    <row r="6" s="118" customFormat="1" ht="30" customHeight="1" spans="1:2">
      <c r="A6" s="122" t="s">
        <v>735</v>
      </c>
      <c r="B6" s="114"/>
    </row>
    <row r="7" s="118" customFormat="1" ht="30" customHeight="1" spans="1:2">
      <c r="A7" s="122" t="s">
        <v>736</v>
      </c>
      <c r="B7" s="114"/>
    </row>
    <row r="8" s="118" customFormat="1" ht="30" customHeight="1" spans="1:2">
      <c r="A8" s="122" t="s">
        <v>737</v>
      </c>
      <c r="B8" s="114"/>
    </row>
    <row r="9" s="118" customFormat="1" ht="30" customHeight="1" spans="1:2">
      <c r="A9" s="122" t="s">
        <v>738</v>
      </c>
      <c r="B9" s="114"/>
    </row>
    <row r="10" s="118" customFormat="1" ht="30" customHeight="1" spans="1:2">
      <c r="A10" s="122" t="s">
        <v>739</v>
      </c>
      <c r="B10" s="114"/>
    </row>
    <row r="11" s="118" customFormat="1" ht="30" customHeight="1" spans="1:2">
      <c r="A11" s="122" t="s">
        <v>740</v>
      </c>
      <c r="B11" s="114"/>
    </row>
    <row r="12" s="118" customFormat="1" ht="30" customHeight="1" spans="1:2">
      <c r="A12" s="123" t="s">
        <v>741</v>
      </c>
      <c r="B12" s="114"/>
    </row>
    <row r="13" s="118" customFormat="1" ht="30" customHeight="1" spans="1:2">
      <c r="A13" s="122" t="s">
        <v>742</v>
      </c>
      <c r="B13" s="114"/>
    </row>
    <row r="14" s="118" customFormat="1" ht="30" customHeight="1" spans="1:2">
      <c r="A14" s="122" t="s">
        <v>743</v>
      </c>
      <c r="B14" s="114"/>
    </row>
    <row r="15" s="118" customFormat="1" ht="30" customHeight="1" spans="1:2">
      <c r="A15" s="122" t="s">
        <v>744</v>
      </c>
      <c r="B15" s="112">
        <v>15882</v>
      </c>
    </row>
    <row r="16" s="118" customFormat="1" ht="30" customHeight="1" spans="1:2">
      <c r="A16" s="123" t="s">
        <v>745</v>
      </c>
      <c r="B16" s="112">
        <v>3429</v>
      </c>
    </row>
    <row r="17" s="118" customFormat="1" ht="30" customHeight="1" spans="1:2">
      <c r="A17" s="122" t="s">
        <v>746</v>
      </c>
      <c r="B17" s="112">
        <v>7133</v>
      </c>
    </row>
    <row r="18" s="118" customFormat="1" ht="30" customHeight="1" spans="1:2">
      <c r="A18" s="57" t="s">
        <v>747</v>
      </c>
      <c r="B18" s="112">
        <v>7133</v>
      </c>
    </row>
    <row r="19" s="118" customFormat="1" ht="30" customHeight="1" spans="1:2">
      <c r="A19" s="110" t="s">
        <v>109</v>
      </c>
      <c r="B19" s="117">
        <v>26444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opLeftCell="A5" workbookViewId="0">
      <selection activeCell="E23" sqref="E23"/>
    </sheetView>
  </sheetViews>
  <sheetFormatPr defaultColWidth="9" defaultRowHeight="15.75" outlineLevelCol="1"/>
  <cols>
    <col min="1" max="1" width="51.8833333333333" style="107" customWidth="1"/>
    <col min="2" max="2" width="17.5" style="108" customWidth="1"/>
    <col min="3" max="253" width="9" style="84" customWidth="1"/>
    <col min="254" max="16383" width="9" style="66"/>
    <col min="16384" max="16384" width="9" style="12"/>
  </cols>
  <sheetData>
    <row r="1" spans="1:1">
      <c r="A1" s="107" t="s">
        <v>748</v>
      </c>
    </row>
    <row r="2" s="84" customFormat="1" ht="30" customHeight="1" spans="1:2">
      <c r="A2" s="109" t="s">
        <v>749</v>
      </c>
      <c r="B2" s="109"/>
    </row>
    <row r="3" s="84" customFormat="1" ht="17.25" customHeight="1" spans="1:2">
      <c r="A3" s="107"/>
      <c r="B3" s="96" t="s">
        <v>15</v>
      </c>
    </row>
    <row r="4" s="66" customFormat="1" ht="27" customHeight="1" spans="1:2">
      <c r="A4" s="110" t="s">
        <v>750</v>
      </c>
      <c r="B4" s="110"/>
    </row>
    <row r="5" s="69" customFormat="1" ht="18.75" customHeight="1" spans="1:2">
      <c r="A5" s="111" t="s">
        <v>733</v>
      </c>
      <c r="B5" s="112" t="s">
        <v>751</v>
      </c>
    </row>
    <row r="6" s="69" customFormat="1" ht="18.75" customHeight="1" spans="1:2">
      <c r="A6" s="113" t="s">
        <v>752</v>
      </c>
      <c r="B6" s="114">
        <v>19415</v>
      </c>
    </row>
    <row r="7" s="84" customFormat="1" ht="18.75" customHeight="1" spans="1:2">
      <c r="A7" s="115" t="s">
        <v>753</v>
      </c>
      <c r="B7" s="114">
        <v>882</v>
      </c>
    </row>
    <row r="8" s="84" customFormat="1" ht="18.75" customHeight="1" spans="1:2">
      <c r="A8" s="115" t="s">
        <v>754</v>
      </c>
      <c r="B8" s="114"/>
    </row>
    <row r="9" s="84" customFormat="1" ht="27" customHeight="1" spans="1:2">
      <c r="A9" s="115" t="s">
        <v>755</v>
      </c>
      <c r="B9" s="114">
        <v>17946</v>
      </c>
    </row>
    <row r="10" s="84" customFormat="1" ht="18.75" customHeight="1" spans="1:2">
      <c r="A10" s="115" t="s">
        <v>756</v>
      </c>
      <c r="B10" s="114"/>
    </row>
    <row r="11" s="84" customFormat="1" ht="18.75" customHeight="1" spans="1:2">
      <c r="A11" s="115" t="s">
        <v>757</v>
      </c>
      <c r="B11" s="114"/>
    </row>
    <row r="12" s="84" customFormat="1" ht="25" customHeight="1" spans="1:2">
      <c r="A12" s="115" t="s">
        <v>758</v>
      </c>
      <c r="B12" s="114"/>
    </row>
    <row r="13" s="84" customFormat="1" ht="18.75" customHeight="1" spans="1:2">
      <c r="A13" s="115" t="s">
        <v>759</v>
      </c>
      <c r="B13" s="114">
        <v>587</v>
      </c>
    </row>
    <row r="14" s="84" customFormat="1" ht="18.75" customHeight="1" spans="1:2">
      <c r="A14" s="115" t="s">
        <v>760</v>
      </c>
      <c r="B14" s="114"/>
    </row>
    <row r="15" s="84" customFormat="1" ht="18.75" customHeight="1" spans="1:2">
      <c r="A15" s="115" t="s">
        <v>761</v>
      </c>
      <c r="B15" s="114"/>
    </row>
    <row r="16" s="84" customFormat="1" ht="18.75" customHeight="1" spans="1:2">
      <c r="A16" s="115" t="s">
        <v>762</v>
      </c>
      <c r="B16" s="114"/>
    </row>
    <row r="17" s="84" customFormat="1" ht="18.75" customHeight="1" spans="1:2">
      <c r="A17" s="115" t="s">
        <v>763</v>
      </c>
      <c r="B17" s="114"/>
    </row>
    <row r="18" s="84" customFormat="1" ht="18.75" customHeight="1" spans="1:2">
      <c r="A18" s="115" t="s">
        <v>764</v>
      </c>
      <c r="B18" s="114"/>
    </row>
    <row r="19" s="84" customFormat="1" ht="18.75" customHeight="1" spans="1:2">
      <c r="A19" s="115" t="s">
        <v>765</v>
      </c>
      <c r="B19" s="114"/>
    </row>
    <row r="20" s="84" customFormat="1" ht="18.75" customHeight="1" spans="1:2">
      <c r="A20" s="115" t="s">
        <v>766</v>
      </c>
      <c r="B20" s="114"/>
    </row>
    <row r="21" s="84" customFormat="1" ht="18.75" customHeight="1" spans="1:2">
      <c r="A21" s="115" t="s">
        <v>767</v>
      </c>
      <c r="B21" s="114"/>
    </row>
    <row r="22" s="84" customFormat="1" ht="18.75" customHeight="1" spans="1:2">
      <c r="A22" s="115" t="s">
        <v>768</v>
      </c>
      <c r="B22" s="114">
        <v>3429</v>
      </c>
    </row>
    <row r="23" s="84" customFormat="1" ht="18.75" customHeight="1" spans="1:2">
      <c r="A23" s="57" t="s">
        <v>769</v>
      </c>
      <c r="B23" s="114">
        <v>3600</v>
      </c>
    </row>
    <row r="24" s="106" customFormat="1" ht="26" customHeight="1" spans="1:2">
      <c r="A24" s="116" t="s">
        <v>110</v>
      </c>
      <c r="B24" s="117">
        <v>26444</v>
      </c>
    </row>
  </sheetData>
  <mergeCells count="2">
    <mergeCell ref="A2:B2"/>
    <mergeCell ref="A4:B4"/>
  </mergeCells>
  <pageMargins left="0.75" right="0.75" top="1" bottom="1" header="0.5" footer="0.5"/>
  <pageSetup paperSize="9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5" workbookViewId="0">
      <selection activeCell="F23" sqref="F23"/>
    </sheetView>
  </sheetViews>
  <sheetFormatPr defaultColWidth="9" defaultRowHeight="15.75" outlineLevelCol="1"/>
  <cols>
    <col min="1" max="1" width="54.25" style="107" customWidth="1"/>
    <col min="2" max="2" width="17.5" style="108" customWidth="1"/>
    <col min="3" max="253" width="9" style="84" customWidth="1"/>
    <col min="254" max="16383" width="9" style="66"/>
    <col min="16384" max="16384" width="9" style="12"/>
  </cols>
  <sheetData>
    <row r="1" spans="1:1">
      <c r="A1" s="107" t="s">
        <v>770</v>
      </c>
    </row>
    <row r="2" s="84" customFormat="1" ht="30" customHeight="1" spans="1:2">
      <c r="A2" s="109" t="s">
        <v>771</v>
      </c>
      <c r="B2" s="109"/>
    </row>
    <row r="3" s="84" customFormat="1" ht="17.25" customHeight="1" spans="1:2">
      <c r="A3" s="107"/>
      <c r="B3" s="96" t="s">
        <v>15</v>
      </c>
    </row>
    <row r="4" s="66" customFormat="1" ht="27" customHeight="1" spans="1:2">
      <c r="A4" s="110" t="s">
        <v>750</v>
      </c>
      <c r="B4" s="110"/>
    </row>
    <row r="5" s="69" customFormat="1" ht="18.75" customHeight="1" spans="1:2">
      <c r="A5" s="111" t="s">
        <v>733</v>
      </c>
      <c r="B5" s="112" t="s">
        <v>649</v>
      </c>
    </row>
    <row r="6" s="69" customFormat="1" ht="18.75" customHeight="1" spans="1:2">
      <c r="A6" s="113" t="s">
        <v>752</v>
      </c>
      <c r="B6" s="114">
        <v>19415</v>
      </c>
    </row>
    <row r="7" s="84" customFormat="1" ht="18.75" customHeight="1" spans="1:2">
      <c r="A7" s="115" t="s">
        <v>753</v>
      </c>
      <c r="B7" s="114">
        <v>882</v>
      </c>
    </row>
    <row r="8" s="84" customFormat="1" ht="18.75" customHeight="1" spans="1:2">
      <c r="A8" s="115" t="s">
        <v>754</v>
      </c>
      <c r="B8" s="114"/>
    </row>
    <row r="9" s="84" customFormat="1" ht="18.75" customHeight="1" spans="1:2">
      <c r="A9" s="115" t="s">
        <v>772</v>
      </c>
      <c r="B9" s="114">
        <v>17946</v>
      </c>
    </row>
    <row r="10" s="84" customFormat="1" ht="18.75" customHeight="1" spans="1:2">
      <c r="A10" s="115" t="s">
        <v>756</v>
      </c>
      <c r="B10" s="114"/>
    </row>
    <row r="11" s="84" customFormat="1" ht="18.75" customHeight="1" spans="1:2">
      <c r="A11" s="115" t="s">
        <v>757</v>
      </c>
      <c r="B11" s="114"/>
    </row>
    <row r="12" s="84" customFormat="1" ht="18.75" customHeight="1" spans="1:2">
      <c r="A12" s="115" t="s">
        <v>758</v>
      </c>
      <c r="B12" s="114"/>
    </row>
    <row r="13" s="84" customFormat="1" ht="18.75" customHeight="1" spans="1:2">
      <c r="A13" s="115" t="s">
        <v>773</v>
      </c>
      <c r="B13" s="114">
        <v>587</v>
      </c>
    </row>
    <row r="14" s="84" customFormat="1" ht="18.75" customHeight="1" spans="1:2">
      <c r="A14" s="115" t="s">
        <v>760</v>
      </c>
      <c r="B14" s="114"/>
    </row>
    <row r="15" s="84" customFormat="1" ht="18.75" customHeight="1" spans="1:2">
      <c r="A15" s="115" t="s">
        <v>761</v>
      </c>
      <c r="B15" s="114"/>
    </row>
    <row r="16" s="84" customFormat="1" ht="18.75" customHeight="1" spans="1:2">
      <c r="A16" s="115" t="s">
        <v>762</v>
      </c>
      <c r="B16" s="114"/>
    </row>
    <row r="17" s="84" customFormat="1" ht="18.75" customHeight="1" spans="1:2">
      <c r="A17" s="115" t="s">
        <v>763</v>
      </c>
      <c r="B17" s="114"/>
    </row>
    <row r="18" s="84" customFormat="1" ht="18.75" customHeight="1" spans="1:2">
      <c r="A18" s="115" t="s">
        <v>764</v>
      </c>
      <c r="B18" s="114"/>
    </row>
    <row r="19" s="84" customFormat="1" ht="18.75" customHeight="1" spans="1:2">
      <c r="A19" s="115" t="s">
        <v>774</v>
      </c>
      <c r="B19" s="114"/>
    </row>
    <row r="20" s="84" customFormat="1" ht="18.75" customHeight="1" spans="1:2">
      <c r="A20" s="115" t="s">
        <v>766</v>
      </c>
      <c r="B20" s="114"/>
    </row>
    <row r="21" s="84" customFormat="1" ht="18.75" customHeight="1" spans="1:2">
      <c r="A21" s="115" t="s">
        <v>775</v>
      </c>
      <c r="B21" s="114">
        <v>3429</v>
      </c>
    </row>
    <row r="22" s="84" customFormat="1" ht="18.75" customHeight="1" spans="1:2">
      <c r="A22" s="57" t="s">
        <v>776</v>
      </c>
      <c r="B22" s="114">
        <v>3600</v>
      </c>
    </row>
    <row r="23" s="106" customFormat="1" ht="26" customHeight="1" spans="1:2">
      <c r="A23" s="116" t="s">
        <v>110</v>
      </c>
      <c r="B23" s="117">
        <v>26444</v>
      </c>
    </row>
  </sheetData>
  <mergeCells count="2">
    <mergeCell ref="A2:B2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表一 公共财政收入预算表(草案)</vt:lpstr>
      <vt:lpstr>表二 一般公共预算收入预算表</vt:lpstr>
      <vt:lpstr>表三 财政支出预算表</vt:lpstr>
      <vt:lpstr>表四 财政收支平衡表</vt:lpstr>
      <vt:lpstr>表五 一般公共预算本级支出明细表（草案）</vt:lpstr>
      <vt:lpstr>表六 一般公共预算基本支出表</vt:lpstr>
      <vt:lpstr>表七 政府性基金预算收入表</vt:lpstr>
      <vt:lpstr>表八 政府性基金预算支出表</vt:lpstr>
      <vt:lpstr>表九 本级政府性基金预算支出表</vt:lpstr>
      <vt:lpstr>表十 政府性基金转移支付（分项目）</vt:lpstr>
      <vt:lpstr>表十一 政府性基金转移支付（分地区）</vt:lpstr>
      <vt:lpstr>表十二 珠晖区国有资本经营预算收入表</vt:lpstr>
      <vt:lpstr>表十三 国有资本经营预算支出表</vt:lpstr>
      <vt:lpstr>表十四 2023年本级国有资本经营支出表 </vt:lpstr>
      <vt:lpstr>表十五 国有资本经营预算转移支付情况表</vt:lpstr>
      <vt:lpstr>表十六 社会保险基金预算收入表</vt:lpstr>
      <vt:lpstr>表十七 社会保险基金预算支出表</vt:lpstr>
      <vt:lpstr>表十八 社会保险基金预算总表</vt:lpstr>
      <vt:lpstr>表十九 一般公共预算税收返还和转移支付表</vt:lpstr>
      <vt:lpstr>2022及2023年政府一般债务限额、余额及2024年还本付息</vt:lpstr>
      <vt:lpstr>表二十一 2024年衡阳市珠晖区一般债务限额和余额情</vt:lpstr>
      <vt:lpstr>2022及2023年政府专项债务限额、余额及2024年还本付息</vt:lpstr>
      <vt:lpstr>表二十三 2024年衡阳市珠晖区专项债务限额和余额情况表</vt:lpstr>
      <vt:lpstr>表二十四 “三公”经费支出预算表</vt:lpstr>
      <vt:lpstr>表二十五 重点项目绩效目标表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2023-04-17T17:57:00Z</dcterms:created>
  <dcterms:modified xsi:type="dcterms:W3CDTF">2025-01-24T10:33:07Z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AB3665FF44424A7EA76897D32CC61EF2_12</vt:lpwstr>
  </property>
</Properties>
</file>